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YANG TELAH MENYAMPAIKAN DATA POKOK PERIODE JUNI 2020\DIREKTORAT MPBK\"/>
    </mc:Choice>
  </mc:AlternateContent>
  <bookViews>
    <workbookView xWindow="-105" yWindow="-105" windowWidth="19425" windowHeight="11025"/>
  </bookViews>
  <sheets>
    <sheet name="BPBD DAN IRBI 2020" sheetId="5" r:id="rId1"/>
    <sheet name="REKAP JUMLAH" sheetId="3" state="hidden" r:id="rId2"/>
  </sheets>
  <definedNames>
    <definedName name="_xlnm.Print_Area" localSheetId="0">'BPBD DAN IRBI 2020'!$A$1:$J$626</definedName>
    <definedName name="_xlnm.Print_Titles" localSheetId="0">'BPBD DAN IRBI 2020'!$5:$6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26" i="5" l="1"/>
  <c r="E615" i="5" l="1"/>
  <c r="D615" i="5"/>
  <c r="E583" i="5"/>
  <c r="D583" i="5"/>
  <c r="E567" i="5"/>
  <c r="D567" i="5"/>
  <c r="E553" i="5"/>
  <c r="D553" i="5"/>
  <c r="E540" i="5"/>
  <c r="D540" i="5"/>
  <c r="E515" i="5"/>
  <c r="D515" i="5"/>
  <c r="E502" i="5"/>
  <c r="D502" i="5"/>
  <c r="E493" i="5"/>
  <c r="D493" i="5"/>
  <c r="E475" i="5"/>
  <c r="D475" i="5"/>
  <c r="E455" i="5"/>
  <c r="D455" i="5"/>
  <c r="E446" i="5"/>
  <c r="D446" i="5"/>
  <c r="E430" i="5"/>
  <c r="D430" i="5"/>
  <c r="E403" i="5"/>
  <c r="D403" i="5"/>
  <c r="E395" i="5"/>
  <c r="D395" i="5"/>
  <c r="E382" i="5"/>
  <c r="B382" i="5" s="1"/>
  <c r="D382" i="5"/>
  <c r="E365" i="5"/>
  <c r="D365" i="5"/>
  <c r="E349" i="5"/>
  <c r="B349" i="5" s="1"/>
  <c r="D349" i="5"/>
  <c r="E332" i="5"/>
  <c r="D332" i="5"/>
  <c r="E320" i="5"/>
  <c r="D320" i="5"/>
  <c r="E279" i="5"/>
  <c r="D279" i="5"/>
  <c r="E271" i="5"/>
  <c r="D271" i="5"/>
  <c r="B271" i="5" s="1"/>
  <c r="E233" i="5"/>
  <c r="D233" i="5"/>
  <c r="E201" i="5"/>
  <c r="D201" i="5"/>
  <c r="E190" i="5"/>
  <c r="D190" i="5"/>
  <c r="E180" i="5"/>
  <c r="D180" i="5"/>
  <c r="E162" i="5"/>
  <c r="D162" i="5"/>
  <c r="E152" i="5"/>
  <c r="D152" i="5"/>
  <c r="E132" i="5"/>
  <c r="D132" i="5"/>
  <c r="E119" i="5"/>
  <c r="D119" i="5"/>
  <c r="E104" i="5"/>
  <c r="D104" i="5"/>
  <c r="E90" i="5"/>
  <c r="D90" i="5"/>
  <c r="E68" i="5"/>
  <c r="D68" i="5"/>
  <c r="E32" i="5"/>
  <c r="D32" i="5"/>
  <c r="C32" i="5" l="1"/>
  <c r="C119" i="5"/>
  <c r="B180" i="5"/>
  <c r="B320" i="5"/>
  <c r="B475" i="5"/>
  <c r="B540" i="5"/>
  <c r="B615" i="5"/>
  <c r="C68" i="5"/>
  <c r="C104" i="5"/>
  <c r="B132" i="5"/>
  <c r="B152" i="5"/>
  <c r="B403" i="5"/>
  <c r="B446" i="5"/>
  <c r="B365" i="5"/>
  <c r="B395" i="5"/>
  <c r="B430" i="5"/>
  <c r="B567" i="5"/>
  <c r="B162" i="5"/>
  <c r="B201" i="5"/>
  <c r="B455" i="5"/>
  <c r="B502" i="5"/>
  <c r="D620" i="5"/>
  <c r="B190" i="5"/>
  <c r="B233" i="5"/>
  <c r="B493" i="5"/>
  <c r="B515" i="5"/>
  <c r="D621" i="5"/>
  <c r="B279" i="5"/>
  <c r="B332" i="5"/>
  <c r="B553" i="5"/>
  <c r="B583" i="5"/>
  <c r="C90" i="5"/>
  <c r="D42" i="3" l="1"/>
  <c r="C42" i="3"/>
  <c r="F42" i="3" s="1"/>
</calcChain>
</file>

<file path=xl/sharedStrings.xml><?xml version="1.0" encoding="utf-8"?>
<sst xmlns="http://schemas.openxmlformats.org/spreadsheetml/2006/main" count="2838" uniqueCount="974">
  <si>
    <t>KABUPATEN/KOTA</t>
  </si>
  <si>
    <t xml:space="preserve">Kota Banda Aceh </t>
  </si>
  <si>
    <t xml:space="preserve">Kota Langsa </t>
  </si>
  <si>
    <t xml:space="preserve">Kota Lhokseumawe </t>
  </si>
  <si>
    <t xml:space="preserve">Kota Subulussalam </t>
  </si>
  <si>
    <t>Kota Sabang</t>
  </si>
  <si>
    <t>SUMATERA UTARA</t>
  </si>
  <si>
    <t>BPBD Prov Sumut</t>
  </si>
  <si>
    <t>Kota Medan</t>
  </si>
  <si>
    <t>Kota Binjai</t>
  </si>
  <si>
    <t>Kota Sibolga</t>
  </si>
  <si>
    <t>SUMATERA BARAT</t>
  </si>
  <si>
    <t>BPBD Prov Sumbar</t>
  </si>
  <si>
    <t>Kota Bukittinggi</t>
  </si>
  <si>
    <t>Kota Solok</t>
  </si>
  <si>
    <t>JAMBI</t>
  </si>
  <si>
    <t xml:space="preserve">Kota Sungai Penuh </t>
  </si>
  <si>
    <t>Kota Jambi</t>
  </si>
  <si>
    <t>RIAU</t>
  </si>
  <si>
    <t>Kota Pekanbaru</t>
  </si>
  <si>
    <t>BENGKULU</t>
  </si>
  <si>
    <t>BPBD  Prov Bengkulu</t>
  </si>
  <si>
    <t>SUMATERA SELATAN</t>
  </si>
  <si>
    <t xml:space="preserve">Kota Pagar Alam </t>
  </si>
  <si>
    <t>Kota Palembang</t>
  </si>
  <si>
    <t>Kota Lubuk Linggau</t>
  </si>
  <si>
    <t>Kota Prabumulih</t>
  </si>
  <si>
    <t>KEPULAUAN RIAU</t>
  </si>
  <si>
    <t>Kota Tanjung Pinang</t>
  </si>
  <si>
    <t>LAMPUNG</t>
  </si>
  <si>
    <t>BPBD Prov Lampung</t>
  </si>
  <si>
    <t xml:space="preserve">Kota Bandar Lampung </t>
  </si>
  <si>
    <t>Kota Metro</t>
  </si>
  <si>
    <t>BPBD Prov. Kep Bangka Belitung</t>
  </si>
  <si>
    <t xml:space="preserve">Kota Pangkal Pinang </t>
  </si>
  <si>
    <t>BANTEN</t>
  </si>
  <si>
    <t xml:space="preserve">Kota Tangerang Selatan </t>
  </si>
  <si>
    <t>Kota Tangerang</t>
  </si>
  <si>
    <t>Kota Cilegon</t>
  </si>
  <si>
    <t>DKI JAKARTA</t>
  </si>
  <si>
    <t>JAWA BARAT</t>
  </si>
  <si>
    <t xml:space="preserve">Kota Banjar </t>
  </si>
  <si>
    <t xml:space="preserve">Kota Tasikmalaya </t>
  </si>
  <si>
    <t>Kota Bandung</t>
  </si>
  <si>
    <t>Kota Bekasi</t>
  </si>
  <si>
    <t>Kota Bogor</t>
  </si>
  <si>
    <t>Kota Sukabumi</t>
  </si>
  <si>
    <t>Kota Depok</t>
  </si>
  <si>
    <t>JAWA TENGAH</t>
  </si>
  <si>
    <t xml:space="preserve">Kota Semarang </t>
  </si>
  <si>
    <t>Kota Magelang</t>
  </si>
  <si>
    <t>Kota Salatiga</t>
  </si>
  <si>
    <t>Kota Surakarta</t>
  </si>
  <si>
    <t>Kota Yogyakarta</t>
  </si>
  <si>
    <t>JAWA TIMUR</t>
  </si>
  <si>
    <t>BPBD Prov Jawa Timur</t>
  </si>
  <si>
    <t>Kota Blitar</t>
  </si>
  <si>
    <t>Kota Kediri</t>
  </si>
  <si>
    <t>Kota Malang</t>
  </si>
  <si>
    <t>Kota Mojokerto</t>
  </si>
  <si>
    <t>Kota Surabaya</t>
  </si>
  <si>
    <t>BALI</t>
  </si>
  <si>
    <t>BPBD Prov Bali</t>
  </si>
  <si>
    <t>KALIMANTAN BARAT</t>
  </si>
  <si>
    <t xml:space="preserve">Kota Pontianak </t>
  </si>
  <si>
    <t>KALIMANTAN SELATAN</t>
  </si>
  <si>
    <t>Kota Banjarbaru</t>
  </si>
  <si>
    <t>KALIMANTAN TENGAH</t>
  </si>
  <si>
    <t>Kota Palangkaraya</t>
  </si>
  <si>
    <t>KALIMANTAN TIMUR</t>
  </si>
  <si>
    <t xml:space="preserve">Kota Samarinda </t>
  </si>
  <si>
    <t>Kota Bontang</t>
  </si>
  <si>
    <t>KALIMANTAN UTARA</t>
  </si>
  <si>
    <t>Kota Tarakan</t>
  </si>
  <si>
    <t>SULAWESI SELATAN</t>
  </si>
  <si>
    <t xml:space="preserve">Kota Parepare </t>
  </si>
  <si>
    <t>Kota Makasar</t>
  </si>
  <si>
    <t>SULAWESI TENGAH</t>
  </si>
  <si>
    <t>BPBD Prov Sulawesi Tengah</t>
  </si>
  <si>
    <t xml:space="preserve">Kota Palu </t>
  </si>
  <si>
    <t>SULAWESI BARAT</t>
  </si>
  <si>
    <t>SULAWESI TENGGARA</t>
  </si>
  <si>
    <t>BPBD Prov Sulawesi Tenggara</t>
  </si>
  <si>
    <t xml:space="preserve">Kota Kendari </t>
  </si>
  <si>
    <t>SULAWESI UTARA</t>
  </si>
  <si>
    <t xml:space="preserve">Kota Tomohon </t>
  </si>
  <si>
    <t xml:space="preserve">Kota Bitung </t>
  </si>
  <si>
    <t xml:space="preserve">Kota Kotamobagu </t>
  </si>
  <si>
    <t>GORONTALO</t>
  </si>
  <si>
    <t>NUSA TENGGARA BARAT</t>
  </si>
  <si>
    <t xml:space="preserve">Kota Mataram </t>
  </si>
  <si>
    <t>NUSA TENGGARA TIMUR</t>
  </si>
  <si>
    <t>BPBD Prov NTT</t>
  </si>
  <si>
    <t xml:space="preserve">Kota Kupang </t>
  </si>
  <si>
    <t>MALUKU UTARA</t>
  </si>
  <si>
    <t xml:space="preserve">Kota Ternate </t>
  </si>
  <si>
    <t xml:space="preserve">Kota Tidore Kepulauan </t>
  </si>
  <si>
    <t>MALUKU</t>
  </si>
  <si>
    <t>BPBD Prov Maluku</t>
  </si>
  <si>
    <t>PAPUA BARAT</t>
  </si>
  <si>
    <t>PAPUA</t>
  </si>
  <si>
    <t>REKAPITULASI JUMLAH</t>
  </si>
  <si>
    <t>BADAN PENANGGULANGAN BENCANA DAERAH (BPBD)</t>
  </si>
  <si>
    <t>PER PROVINSI SELURUH INDONESIA</t>
  </si>
  <si>
    <t>NO</t>
  </si>
  <si>
    <t>PROVINSI</t>
  </si>
  <si>
    <t>JUMLAH</t>
  </si>
  <si>
    <t>KABUPATEN</t>
  </si>
  <si>
    <t>KOTA</t>
  </si>
  <si>
    <t>ACEH</t>
  </si>
  <si>
    <t>KEP. BANGKA BELITUNG</t>
  </si>
  <si>
    <t>D.I YOGYAKARTA</t>
  </si>
  <si>
    <t>JUMLAH BPBD PROVINSI = 34</t>
  </si>
  <si>
    <t>BULAN JUNI 2014</t>
  </si>
  <si>
    <t>JUMLAH TOTAL BPBD PROV/KAB/KOTA = 462</t>
  </si>
  <si>
    <t>DASAR HUKUM</t>
  </si>
  <si>
    <t>Qanun Nomor 6 Tahun 2010</t>
  </si>
  <si>
    <t>Qanun Nomor 13 Tahun 2010</t>
  </si>
  <si>
    <t>Perbup Nomor 5 Tahun 2010</t>
  </si>
  <si>
    <t>Qanun Nomor 2 Tahun 2010</t>
  </si>
  <si>
    <t>Qanun Nomor 11 Tahun 2016</t>
  </si>
  <si>
    <t>Qanun Nomor 4 Tahun 2008</t>
  </si>
  <si>
    <t>Perda Nomor 6 Tahun 2009</t>
  </si>
  <si>
    <t>Perbup Nomor 14 Tahun 2009</t>
  </si>
  <si>
    <t>Perda Nomor 17 Tahun 2016</t>
  </si>
  <si>
    <t>Perda Nomor 7 Tahun 2016</t>
  </si>
  <si>
    <t>Perda Nomor 23 Tahun 2009</t>
  </si>
  <si>
    <t>Perda Nomor 6 Tahun 2016</t>
  </si>
  <si>
    <t>Perda Nomor 5 Tahun 2016</t>
  </si>
  <si>
    <t>Perbup Nomor 4 Tahun 2010</t>
  </si>
  <si>
    <t>Perda Nomor 5 Tahun 2010</t>
  </si>
  <si>
    <t>Perda Nomor 4 Tahun 2010</t>
  </si>
  <si>
    <t>Perda Nomor 14 Tahun 2010</t>
  </si>
  <si>
    <t>Perda Nomor 1 Tahun 2014</t>
  </si>
  <si>
    <t>Perda Nomor 8 Tahun 2009</t>
  </si>
  <si>
    <t>Kota Payakumbuh</t>
  </si>
  <si>
    <t>Kota Batam</t>
  </si>
  <si>
    <t>Perda Nomor 13 Tahun 2017</t>
  </si>
  <si>
    <t>Kota Cirebon</t>
  </si>
  <si>
    <t>Perda Nomor 7 Tahun 2015</t>
  </si>
  <si>
    <t>Perda Nomor 3 Tahun 2011</t>
  </si>
  <si>
    <t>Kota Pekalongan</t>
  </si>
  <si>
    <t>Perbup Nomor 34 Tahun 2010</t>
  </si>
  <si>
    <t>Perda Nomor 1 Tahun 2010</t>
  </si>
  <si>
    <t>Perda Nomor 12 Tahun 2010</t>
  </si>
  <si>
    <t>Perda Nomor 1 Tahun 2011</t>
  </si>
  <si>
    <t>Perda Nomor 15 Tahun 2011</t>
  </si>
  <si>
    <t>Perda Nomor 3 Tahun 2010</t>
  </si>
  <si>
    <t>Perda Nomor 8 Tahun 2010</t>
  </si>
  <si>
    <t>Perda Nomor 3 Tahun 2012</t>
  </si>
  <si>
    <t>Perda Nomor 12 Tahun 2011</t>
  </si>
  <si>
    <t>Perda Nomor 2 Tahun 2013</t>
  </si>
  <si>
    <t>Perda Nomor 13 Tahun 2011</t>
  </si>
  <si>
    <t>Perda Nomor 2 Tahun 2011</t>
  </si>
  <si>
    <t>Perda Nomor 7 Tahun 2012</t>
  </si>
  <si>
    <t>Perda Nomor 16 Tahun 2011</t>
  </si>
  <si>
    <t>Prov. Kalimantan Utara</t>
  </si>
  <si>
    <t>Kota Bau-Bau</t>
  </si>
  <si>
    <t>KETERANGAN</t>
  </si>
  <si>
    <t>Belum ada BPBD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</si>
  <si>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</si>
  <si>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</si>
  <si>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</si>
  <si>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</si>
  <si>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</si>
  <si>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</si>
  <si>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</si>
  <si>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</si>
  <si>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</si>
  <si>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</si>
  <si>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</si>
  <si>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</si>
  <si>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</si>
  <si>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</si>
  <si>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</si>
  <si>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</si>
  <si>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</si>
  <si>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</si>
  <si>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</si>
  <si>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</si>
  <si>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</si>
  <si>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</si>
  <si>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</si>
  <si>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</si>
  <si>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</si>
  <si>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</si>
  <si>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</si>
  <si>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</si>
  <si>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</si>
  <si>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</si>
  <si>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</si>
  <si>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</si>
  <si>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</si>
  <si>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</si>
  <si>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</si>
  <si>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</si>
  <si>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</si>
  <si>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</si>
  <si>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Perda Nomor 11 Tahun 2014</t>
  </si>
  <si>
    <t>Fungsi yang menangani bencana bergabung dengan Dinas Satpol PP</t>
  </si>
  <si>
    <t>A</t>
  </si>
  <si>
    <t xml:space="preserve">Aceh Barat  </t>
  </si>
  <si>
    <t>B</t>
  </si>
  <si>
    <t xml:space="preserve">Aceh Besar  </t>
  </si>
  <si>
    <t>Aceh Jaya</t>
  </si>
  <si>
    <t>Aceh Selatan</t>
  </si>
  <si>
    <t>Aceh Singkil</t>
  </si>
  <si>
    <t xml:space="preserve">Aceh Tamiang </t>
  </si>
  <si>
    <t xml:space="preserve">Aceh Tenggara </t>
  </si>
  <si>
    <t xml:space="preserve">Aceh Tengah </t>
  </si>
  <si>
    <t xml:space="preserve">Aceh Timur </t>
  </si>
  <si>
    <t xml:space="preserve">Pidie </t>
  </si>
  <si>
    <t xml:space="preserve">Pidie Jaya  </t>
  </si>
  <si>
    <t xml:space="preserve">Simeuleu </t>
  </si>
  <si>
    <t xml:space="preserve">Bener Meriah </t>
  </si>
  <si>
    <t xml:space="preserve">Gayo Lues </t>
  </si>
  <si>
    <t xml:space="preserve">Aceh Utara </t>
  </si>
  <si>
    <t xml:space="preserve">Aceh Barat Daya </t>
  </si>
  <si>
    <t>Bireun</t>
  </si>
  <si>
    <t>Nagan Raya</t>
  </si>
  <si>
    <t>Qanun Nomor 8 Tahun 2010</t>
  </si>
  <si>
    <t>Pergub Nomor 104 Tahun 2016</t>
  </si>
  <si>
    <t>Qanun Nomor 2 Tahun 2016</t>
  </si>
  <si>
    <t>Perbup Nomor 32 Tahun 2017</t>
  </si>
  <si>
    <t>Qanun Nomor 7 Tahun 2016</t>
  </si>
  <si>
    <t>Perbup Nomor 93 Tahun 2016</t>
  </si>
  <si>
    <t>Perbup Nomor 38 Tahun 2016</t>
  </si>
  <si>
    <t>Qanun Nomor 4 Tahun 2016</t>
  </si>
  <si>
    <t>Perbup Nomor 51 Tahun 2016</t>
  </si>
  <si>
    <t xml:space="preserve">Qanun Nomor 8 Tahun 2016 </t>
  </si>
  <si>
    <t>Perbup Nomor 76 Tahun 2016</t>
  </si>
  <si>
    <t>Qanun Nomor 3 Tahun 2016</t>
  </si>
  <si>
    <t>Perbup Nomor 83 Tahun 2016</t>
  </si>
  <si>
    <t>Qanun  Nomor 13 Tahun 2019</t>
  </si>
  <si>
    <t>Qanun Nomor 5 Tahun 2016</t>
  </si>
  <si>
    <t>Perbup Nomor 48 Tahun 2016</t>
  </si>
  <si>
    <t>Perbup Nomor 30 Tahun 2017</t>
  </si>
  <si>
    <t>Perbup Nomor 31 Tahun 2017</t>
  </si>
  <si>
    <t>Qanun Nomor 6 Tahun 2016</t>
  </si>
  <si>
    <t>Perbup Nomor 70 Tahun 2016</t>
  </si>
  <si>
    <t>Qanun Nomor 8 Tahun 2016</t>
  </si>
  <si>
    <t>Qanun Nomor 9 Tahun 2016</t>
  </si>
  <si>
    <t>Qanun Nomor 10 Tahun 2016</t>
  </si>
  <si>
    <t xml:space="preserve">Asahan </t>
  </si>
  <si>
    <t xml:space="preserve">Batubara </t>
  </si>
  <si>
    <t xml:space="preserve">Dairi </t>
  </si>
  <si>
    <t xml:space="preserve">Langkat </t>
  </si>
  <si>
    <t>Mandailing Natal</t>
  </si>
  <si>
    <t xml:space="preserve">Padang Lawas  </t>
  </si>
  <si>
    <t xml:space="preserve">Padang Lawas Utara </t>
  </si>
  <si>
    <t xml:space="preserve">Pakpak Bharat </t>
  </si>
  <si>
    <t xml:space="preserve">Samosir  </t>
  </si>
  <si>
    <t>Toba Samosir</t>
  </si>
  <si>
    <t>Deli Serdang</t>
  </si>
  <si>
    <t xml:space="preserve">Serdang Bedagai  </t>
  </si>
  <si>
    <t>Karo</t>
  </si>
  <si>
    <t>Simalungun</t>
  </si>
  <si>
    <t xml:space="preserve">Tapanuli Selatan  </t>
  </si>
  <si>
    <t>Tapanuli Tengah</t>
  </si>
  <si>
    <t xml:space="preserve">Tapanuli Utara </t>
  </si>
  <si>
    <t xml:space="preserve">Labuhan Batu Selatan </t>
  </si>
  <si>
    <t>Kota Gunung Sitoli</t>
  </si>
  <si>
    <t xml:space="preserve">Kota Pematang Siantar  </t>
  </si>
  <si>
    <t xml:space="preserve">Kota Tanjung Balai </t>
  </si>
  <si>
    <t xml:space="preserve">Kota Tebing Tinggi </t>
  </si>
  <si>
    <t>Nias</t>
  </si>
  <si>
    <t>Nias Selatan</t>
  </si>
  <si>
    <t>Nias Utara</t>
  </si>
  <si>
    <t>Nias Barat</t>
  </si>
  <si>
    <t xml:space="preserve">Humbang Hasundutan </t>
  </si>
  <si>
    <t xml:space="preserve">Labuhan Batu </t>
  </si>
  <si>
    <t xml:space="preserve">Labuhan Batu Utara </t>
  </si>
  <si>
    <t>Perbup Nomor 68 Tahun 2016</t>
  </si>
  <si>
    <t>Perda Nomor 2 Tahun 2010</t>
  </si>
  <si>
    <t>Perbup Nomor 10 Tahun  2010</t>
  </si>
  <si>
    <t>Perda Nomor 2 Tahun 2016</t>
  </si>
  <si>
    <t>Perda Nomor 12 Tahun 2013</t>
  </si>
  <si>
    <t>Perbup Nomor 37 Tahun 2016</t>
  </si>
  <si>
    <t>Perbup Nomor 17 Tahun 2010</t>
  </si>
  <si>
    <t>Perda Nomor 68 Tahun 2016</t>
  </si>
  <si>
    <t>Perda Nomor 7 Tahun 2011</t>
  </si>
  <si>
    <t>Perda Nomor 13 Tahun 2012</t>
  </si>
  <si>
    <t>Perda Nomor 8 Tahun 2012</t>
  </si>
  <si>
    <t>Perda Nomor 18 Tahun 2011</t>
  </si>
  <si>
    <t>Perda Nomor 6 Tahun 2010</t>
  </si>
  <si>
    <t>Kota Padangsidimpuan</t>
  </si>
  <si>
    <t>Perwali Nomor 2 Tahun 2018</t>
  </si>
  <si>
    <t>Perwali Nomor 25 Tahun 2017</t>
  </si>
  <si>
    <t>Perwali Nomor 65 Tahun 2016</t>
  </si>
  <si>
    <t>Perwali Nomor 42 Tahun 2016</t>
  </si>
  <si>
    <t>Perwali Nomor 90 Tahun 2016</t>
  </si>
  <si>
    <t>Perwali Nomor 8 Tahun 2009</t>
  </si>
  <si>
    <t xml:space="preserve">Dharmasraya </t>
  </si>
  <si>
    <t xml:space="preserve">Kepulauan Mentawai </t>
  </si>
  <si>
    <t xml:space="preserve">Lima Puluh Kota </t>
  </si>
  <si>
    <t xml:space="preserve">Padang Pariaman </t>
  </si>
  <si>
    <t xml:space="preserve">Pasaman Barat </t>
  </si>
  <si>
    <t xml:space="preserve">Pesisir Selatan </t>
  </si>
  <si>
    <t>Solok</t>
  </si>
  <si>
    <t>Agam</t>
  </si>
  <si>
    <t>Kota Padang</t>
  </si>
  <si>
    <t>Tanah Datar</t>
  </si>
  <si>
    <t>Solok Selatan</t>
  </si>
  <si>
    <t xml:space="preserve">Kota Sawahlunto  </t>
  </si>
  <si>
    <t xml:space="preserve">Kota Pariaman  </t>
  </si>
  <si>
    <t xml:space="preserve">Kota Padang Panjang  </t>
  </si>
  <si>
    <t>Pasaman</t>
  </si>
  <si>
    <t>Perda Nomor 9 Tahun 2016</t>
  </si>
  <si>
    <t>Perda Nomor 14 Tahun 2016</t>
  </si>
  <si>
    <t>Perda No 12 Tahun 2009</t>
  </si>
  <si>
    <t>Perda Nomor 40 Tahun 2011</t>
  </si>
  <si>
    <t>Perda No  8 Tahun 2011</t>
  </si>
  <si>
    <t>Perda No 8 Tahun 2010</t>
  </si>
  <si>
    <t>Perda No 24 Tahun 2011</t>
  </si>
  <si>
    <t>Perda Nomor 10 Tahun 2010</t>
  </si>
  <si>
    <t>Perda Nomor 6 Tahun 2011</t>
  </si>
  <si>
    <t>Perda Nomor 4 Tahun 2011</t>
  </si>
  <si>
    <t>Perbup Nomor 19 Tahun 2010</t>
  </si>
  <si>
    <t>Perda Nomor 24 Tahun 2011</t>
  </si>
  <si>
    <t>Perda Nomor 7 Tahun 2010</t>
  </si>
  <si>
    <t>Perda Nomor 9 Tahun 2009</t>
  </si>
  <si>
    <t>Perda Nomor9 Tahun 2010</t>
  </si>
  <si>
    <t>Perda Nomor 21 Tahun 2010</t>
  </si>
  <si>
    <t>Perda Nomor10 Tahun.2009</t>
  </si>
  <si>
    <t>Perda Nomor 9 Tahun 2010</t>
  </si>
  <si>
    <t>Perda Nomor 19 Tahun 2012</t>
  </si>
  <si>
    <t>Perda Nomor 2 Tahun 2012</t>
  </si>
  <si>
    <t>Perda Nomor 10 Tahun 2016</t>
  </si>
  <si>
    <t>Perda Nomor 6 Tahun 2014</t>
  </si>
  <si>
    <t>Perda Nomor 31 Tahun 2009</t>
  </si>
  <si>
    <t>Perda Nomor3 Tahun 2011</t>
  </si>
  <si>
    <t>Perda Nomor 38 Tahun 2009</t>
  </si>
  <si>
    <t>Perda Nomor11 Tahun 2009</t>
  </si>
  <si>
    <t>Perda Nomor 11 Tahun 2013</t>
  </si>
  <si>
    <t>Perda Nomor 1 Tahun 2019</t>
  </si>
  <si>
    <t>Perda Nomor 5 Tahun 2012</t>
  </si>
  <si>
    <t>Perda Nomor9 Tahun 2009</t>
  </si>
  <si>
    <t>Perbup Nomor 10 Tahun 2010</t>
  </si>
  <si>
    <t>Perbup Nomor 6 Tahun 2013</t>
  </si>
  <si>
    <t>Perbup Nomor17 Tahun 2010</t>
  </si>
  <si>
    <t>Perda Nomor 13 Tahun 2014</t>
  </si>
  <si>
    <t>Pergub Nomor 26 Tahun 2011</t>
  </si>
  <si>
    <t>Perda Nomor 14 Tahun 2012</t>
  </si>
  <si>
    <t>Perda Nomor 3 Tahun 2014</t>
  </si>
  <si>
    <t>Perda Nomor 6 Tahun 2013</t>
  </si>
  <si>
    <t>Perda Nomor 11 Tahun. 2010</t>
  </si>
  <si>
    <t>Perbup Nomor 21 Tahun 2010</t>
  </si>
  <si>
    <t>Perbup Nomor21 Tahun 2010</t>
  </si>
  <si>
    <t>Perbup Nomor38 Tahun 2009</t>
  </si>
  <si>
    <t>Perbup Nomor 69 Tahun 2010</t>
  </si>
  <si>
    <t>Perbub Nomor8 Tahun 2010</t>
  </si>
  <si>
    <t>Perda Nomor22 Tahun 2008</t>
  </si>
  <si>
    <t>Perda Nomor16 Tahun. 2010</t>
  </si>
  <si>
    <t>Perbup Nomor30 Tahun 2009</t>
  </si>
  <si>
    <t>Perbup Nomor51 Tahun 2009</t>
  </si>
  <si>
    <t>Perbup Nomor41 Tahun 2010</t>
  </si>
  <si>
    <t>Perda Nomor 15 Tahun 2010</t>
  </si>
  <si>
    <t>Perbup Nomor18 Tahun 2010</t>
  </si>
  <si>
    <t>Perbup Nomor57 Tahun 2009</t>
  </si>
  <si>
    <t>Perbup Nomor26a Tahun 2009</t>
  </si>
  <si>
    <t>Perda Nomor12 Tahun 2010</t>
  </si>
  <si>
    <t>Perda Nomor 6 Tahun 2008</t>
  </si>
  <si>
    <t>Perbup Nomor 39 Tahun. 2010</t>
  </si>
  <si>
    <t>Perda Nomor 19 Tahun 2011</t>
  </si>
  <si>
    <t>Perda Nomor2 Tahun 2009</t>
  </si>
  <si>
    <t>Perbup Nomor19 Tahun 2009</t>
  </si>
  <si>
    <t>Perda Nomor 15 Tahun 2009</t>
  </si>
  <si>
    <t>Perda Nomor 16 Tahun 2010</t>
  </si>
  <si>
    <t>Perbup Nomor 2 Tahun 2011</t>
  </si>
  <si>
    <t>Perda Nomor 2 Tahun 2015</t>
  </si>
  <si>
    <t>Perda Nomor 5 Tahun 2011</t>
  </si>
  <si>
    <t>Perda Nomor 8 Tahun 2014</t>
  </si>
  <si>
    <t>Perbup Nomor 29 Tahun 2010</t>
  </si>
  <si>
    <t>Perda Nomor7 Tahun 2010</t>
  </si>
  <si>
    <t>Perda Nomor 11 Tahun 2011</t>
  </si>
  <si>
    <t>Perda Nomor 17 Tahun 2010</t>
  </si>
  <si>
    <t>Perda Nomor 1 Tahun 2012</t>
  </si>
  <si>
    <t>Perda Nomor 1 Tahun 2013</t>
  </si>
  <si>
    <t>Perda Nomor 11 Tahun 2008</t>
  </si>
  <si>
    <t>Perda Nomor 6 Tahun 2012</t>
  </si>
  <si>
    <t>Perda Nomor 5 Tahun 2013</t>
  </si>
  <si>
    <t>Perda Nomor 25 Tahun 2011</t>
  </si>
  <si>
    <t>Perda Nomor 11 Tahun 2010</t>
  </si>
  <si>
    <t>Perda Nomor4 Tahun 2008</t>
  </si>
  <si>
    <t>Perda Nomor1 Tahun 2009</t>
  </si>
  <si>
    <t>Perda Nomor 2B Tahun 2012</t>
  </si>
  <si>
    <t>Perda Nomor 16 Tahun 2009</t>
  </si>
  <si>
    <t>Perbup Nomor 53 Tahun 2010</t>
  </si>
  <si>
    <t>Perda Nomor 9 Tahun 2011</t>
  </si>
  <si>
    <t>Perda Nomor 8 Tahun 2011</t>
  </si>
  <si>
    <t>Perbup Nomor 74 Tahun 2009</t>
  </si>
  <si>
    <t>Perda Nomor 4 Tahun 2016</t>
  </si>
  <si>
    <t>Perbup Nomor 05/TB/VII/2010</t>
  </si>
  <si>
    <t>Perda Nomor 5 Tahun 2009</t>
  </si>
  <si>
    <t>Perbup Nomor 11 Tahun 2012</t>
  </si>
  <si>
    <t>Perda Nomor 18 Tahun 2009</t>
  </si>
  <si>
    <t>Perda Nomor 10 Tahun  2010</t>
  </si>
  <si>
    <t>Perda Nomor 18 Tahun 2010</t>
  </si>
  <si>
    <t>Perda Nomor01 Tahun 2011</t>
  </si>
  <si>
    <t>Perda Nomor 17 Tahun 2008</t>
  </si>
  <si>
    <t>Sijunjung</t>
  </si>
  <si>
    <t>Perbup Nomor 16 Tahun 2010</t>
  </si>
  <si>
    <t>Perda Nomor 14 Tahun 2013</t>
  </si>
  <si>
    <t>Perda Nomor 20 Tahun 2010</t>
  </si>
  <si>
    <t>BPBD Prov Jambi</t>
  </si>
  <si>
    <t xml:space="preserve">Batang Hari </t>
  </si>
  <si>
    <t xml:space="preserve">Merangin </t>
  </si>
  <si>
    <t>Sarolangun</t>
  </si>
  <si>
    <t>Muaro Jami</t>
  </si>
  <si>
    <t>Tanjung Jabung Barat</t>
  </si>
  <si>
    <t>Tanjung Jabung Timur</t>
  </si>
  <si>
    <t>Tebo</t>
  </si>
  <si>
    <t xml:space="preserve">Bungo </t>
  </si>
  <si>
    <t>Perda Nomor 13 tahun 2011</t>
  </si>
  <si>
    <t>Kerinci</t>
  </si>
  <si>
    <t>BPBD Prov Riau</t>
  </si>
  <si>
    <t>Fungsi Sub Urusan Pemerintahan Bidang Bencana dilaksanakan oleh Dinas Damkar</t>
  </si>
  <si>
    <t>Fungsi Sub Urusan Pemerintahan Bidang Bencana dilaksanakan oleh Satpol PP</t>
  </si>
  <si>
    <t>Fungsi Sub Urusan Pemerintahan Bidang Bencana dilaksanakan oleh BPB Linmas</t>
  </si>
  <si>
    <t>Fungsi Sub Urusan Pemerintahan Bidang Bencana dilaksanakan oleh Bakesbangpol PBD</t>
  </si>
  <si>
    <t>Karimun</t>
  </si>
  <si>
    <t>Natuna</t>
  </si>
  <si>
    <t>Lingga</t>
  </si>
  <si>
    <t>Kepulauan Anambas</t>
  </si>
  <si>
    <t xml:space="preserve">Bintan </t>
  </si>
  <si>
    <t>Perda Nomor 14 Tahun 2009</t>
  </si>
  <si>
    <t>Perda Nomor 13 Tahun 2010</t>
  </si>
  <si>
    <t>Perbub Nomor 30 Tahun 2010</t>
  </si>
  <si>
    <t>Perbup Nomor 30 Tahun 2010</t>
  </si>
  <si>
    <t>Perwali Nomor 26 Tahun 2010</t>
  </si>
  <si>
    <t>Lampung Barat</t>
  </si>
  <si>
    <t xml:space="preserve">Lampung Tengah </t>
  </si>
  <si>
    <t xml:space="preserve">Lampung Timur </t>
  </si>
  <si>
    <t xml:space="preserve">Lampung Utara </t>
  </si>
  <si>
    <t>Mesuji</t>
  </si>
  <si>
    <t>Tanggamus</t>
  </si>
  <si>
    <t>Tulang Bawang</t>
  </si>
  <si>
    <t>Tulang Bawang Barat</t>
  </si>
  <si>
    <t>Pesisir Barat</t>
  </si>
  <si>
    <t xml:space="preserve">Way Kanan  </t>
  </si>
  <si>
    <t>Lampung Selatan</t>
  </si>
  <si>
    <t>Pesawaran</t>
  </si>
  <si>
    <t>Pringsewu</t>
  </si>
  <si>
    <t>Perda Nomor 30 Tahun 2012</t>
  </si>
  <si>
    <t>Perda Nomor 2Tahun 2010</t>
  </si>
  <si>
    <t>Bangka</t>
  </si>
  <si>
    <t>Belitung</t>
  </si>
  <si>
    <t>Bangka Selatan</t>
  </si>
  <si>
    <t>Bangka Tengah</t>
  </si>
  <si>
    <t>Bangka Barat</t>
  </si>
  <si>
    <t>Belitung Timur</t>
  </si>
  <si>
    <t xml:space="preserve">Lebak </t>
  </si>
  <si>
    <t xml:space="preserve">Pandeglang  </t>
  </si>
  <si>
    <t xml:space="preserve">Kota Serang  </t>
  </si>
  <si>
    <t xml:space="preserve">Serang </t>
  </si>
  <si>
    <t>Tangerang</t>
  </si>
  <si>
    <t>Perbup Nomor 50 Tahun  2010</t>
  </si>
  <si>
    <t>Perwali Nomor 2 Tahun 2015</t>
  </si>
  <si>
    <t>Perwali Nomor12 Tahun 2010</t>
  </si>
  <si>
    <t xml:space="preserve">Perda Nomor 6 Tahun 2010 </t>
  </si>
  <si>
    <t>Ciamis</t>
  </si>
  <si>
    <t>Cianjur</t>
  </si>
  <si>
    <t>Kuningan</t>
  </si>
  <si>
    <t>Cirebon</t>
  </si>
  <si>
    <t>Majalengka</t>
  </si>
  <si>
    <t>Sukabumi</t>
  </si>
  <si>
    <t>Subang</t>
  </si>
  <si>
    <t>Karawang</t>
  </si>
  <si>
    <t>Purwakarta</t>
  </si>
  <si>
    <t>Indramayu</t>
  </si>
  <si>
    <t>Sumedang</t>
  </si>
  <si>
    <t xml:space="preserve">Kota Cimahi </t>
  </si>
  <si>
    <t xml:space="preserve">Tasikmalaya  </t>
  </si>
  <si>
    <t>Bogor</t>
  </si>
  <si>
    <t>Bandung</t>
  </si>
  <si>
    <t>Garut</t>
  </si>
  <si>
    <t>Pangandaran</t>
  </si>
  <si>
    <t>Bandung Barat</t>
  </si>
  <si>
    <t>Bekasi</t>
  </si>
  <si>
    <t>Perda Nomor 1 Tahun 2018</t>
  </si>
  <si>
    <t>Perda Nomor 10 Tahun 2009</t>
  </si>
  <si>
    <t>Perda Nomor 2 Tahun. 2010</t>
  </si>
  <si>
    <t>Perda Nomor 4 Tahun 2012</t>
  </si>
  <si>
    <t>Perbup Nomor 6 Tahun 2014</t>
  </si>
  <si>
    <t>Perbup Nomor 555 Tahun 2012</t>
  </si>
  <si>
    <t>BPBD Prov Jawa Tengah</t>
  </si>
  <si>
    <t xml:space="preserve">Banjarnegara </t>
  </si>
  <si>
    <t xml:space="preserve">Banyumas </t>
  </si>
  <si>
    <t xml:space="preserve">Batang </t>
  </si>
  <si>
    <t xml:space="preserve">Brebes </t>
  </si>
  <si>
    <t>Blora</t>
  </si>
  <si>
    <t>Boyolali</t>
  </si>
  <si>
    <t>Cilacap</t>
  </si>
  <si>
    <t>Demak</t>
  </si>
  <si>
    <t>Karangayar</t>
  </si>
  <si>
    <t>Kebumen</t>
  </si>
  <si>
    <t>Kudus</t>
  </si>
  <si>
    <t>Pati</t>
  </si>
  <si>
    <t>Pekalongan</t>
  </si>
  <si>
    <t>Pemalang</t>
  </si>
  <si>
    <t>Purbalingga</t>
  </si>
  <si>
    <t xml:space="preserve">Purworejo </t>
  </si>
  <si>
    <t>Rembang</t>
  </si>
  <si>
    <t>Sragen</t>
  </si>
  <si>
    <t xml:space="preserve">Sukoharjo </t>
  </si>
  <si>
    <t xml:space="preserve">Tegal  </t>
  </si>
  <si>
    <t xml:space="preserve">Wonogiri </t>
  </si>
  <si>
    <t xml:space="preserve">Wonosobo </t>
  </si>
  <si>
    <t>Semarang</t>
  </si>
  <si>
    <t>Klaten</t>
  </si>
  <si>
    <t>Magelang</t>
  </si>
  <si>
    <t xml:space="preserve">Kota Tegal  </t>
  </si>
  <si>
    <t>Temanggung</t>
  </si>
  <si>
    <t xml:space="preserve">Kendal </t>
  </si>
  <si>
    <t xml:space="preserve">Jepara </t>
  </si>
  <si>
    <t xml:space="preserve">Grobogan </t>
  </si>
  <si>
    <t>Perbup Nomor36 Tahun 2010</t>
  </si>
  <si>
    <t>Perbup Nomor43 Tahun 2009</t>
  </si>
  <si>
    <t>Perwali Nomor 19 Tahun 2012</t>
  </si>
  <si>
    <t>Perwali Nomor 22 Tahun 2010</t>
  </si>
  <si>
    <t>Perwali Nomor 2 Tahun 2013</t>
  </si>
  <si>
    <t>BPBD Prov DIY</t>
  </si>
  <si>
    <t>Perda Nomor 22 Tahun 2011</t>
  </si>
  <si>
    <t>Perwali Nomor 1 Tahun 2011</t>
  </si>
  <si>
    <t>Bantul</t>
  </si>
  <si>
    <t xml:space="preserve">Kulon Progo </t>
  </si>
  <si>
    <t>Gunung Kidul</t>
  </si>
  <si>
    <t>Sleman</t>
  </si>
  <si>
    <t>Blitar</t>
  </si>
  <si>
    <t>Bangkalan</t>
  </si>
  <si>
    <t xml:space="preserve">Bojonegoro </t>
  </si>
  <si>
    <t xml:space="preserve">Bondowoso </t>
  </si>
  <si>
    <t>Lamongan</t>
  </si>
  <si>
    <t>Mojokerto</t>
  </si>
  <si>
    <t>Ngawi</t>
  </si>
  <si>
    <t xml:space="preserve">Pacitan </t>
  </si>
  <si>
    <t xml:space="preserve">Ponorogo </t>
  </si>
  <si>
    <t>Sampang</t>
  </si>
  <si>
    <t>Madiun</t>
  </si>
  <si>
    <t xml:space="preserve">Kota Madiun  </t>
  </si>
  <si>
    <t xml:space="preserve">Kota Pasuruan </t>
  </si>
  <si>
    <t xml:space="preserve">Kota Probolinggo  </t>
  </si>
  <si>
    <t xml:space="preserve">Probolinggo  </t>
  </si>
  <si>
    <t xml:space="preserve">Trenggalek </t>
  </si>
  <si>
    <t>Kota Batu</t>
  </si>
  <si>
    <t>Gresik</t>
  </si>
  <si>
    <t>Pamekasan</t>
  </si>
  <si>
    <t>Sumenep</t>
  </si>
  <si>
    <t>Tuban</t>
  </si>
  <si>
    <t>Magetan</t>
  </si>
  <si>
    <t>Situbondo</t>
  </si>
  <si>
    <t>Pasuruan</t>
  </si>
  <si>
    <t>Sidoarjo</t>
  </si>
  <si>
    <t>Kediri</t>
  </si>
  <si>
    <t>Nganjuk</t>
  </si>
  <si>
    <t>Lumajang</t>
  </si>
  <si>
    <t>Jember</t>
  </si>
  <si>
    <t>Banyuwangi</t>
  </si>
  <si>
    <t>Jombang</t>
  </si>
  <si>
    <t>Malang</t>
  </si>
  <si>
    <t>Tulungagung</t>
  </si>
  <si>
    <t>Perda Nomor  9 Tahun 2010</t>
  </si>
  <si>
    <t>Perbup  Nomor 181 Tahun 2010</t>
  </si>
  <si>
    <t>Perbup Nomor 21 Tahun 2009</t>
  </si>
  <si>
    <t>Perda No 3 Tahun 2010</t>
  </si>
  <si>
    <t>Perda Nomor 12 Tahun 2012</t>
  </si>
  <si>
    <t>Perda 13 Tahun 2011</t>
  </si>
  <si>
    <t xml:space="preserve">Buleleng  </t>
  </si>
  <si>
    <t xml:space="preserve">Karangasem </t>
  </si>
  <si>
    <t>Bangli</t>
  </si>
  <si>
    <t>Gianyar</t>
  </si>
  <si>
    <t>Klungkung</t>
  </si>
  <si>
    <t>Jembrana</t>
  </si>
  <si>
    <t xml:space="preserve">Tabanan  </t>
  </si>
  <si>
    <t>Badung</t>
  </si>
  <si>
    <t>Kota Denpasar</t>
  </si>
  <si>
    <t>Perbup Nomor 45 Tahun 2009</t>
  </si>
  <si>
    <t>Perbup Nomor 37 Tahun 2009</t>
  </si>
  <si>
    <t>Perda 14 Tahun 2012</t>
  </si>
  <si>
    <t xml:space="preserve">Kubu Raya </t>
  </si>
  <si>
    <t xml:space="preserve">Bengkayang </t>
  </si>
  <si>
    <t xml:space="preserve">Kayong Utara  </t>
  </si>
  <si>
    <t>Kapuas Hulu</t>
  </si>
  <si>
    <t>Ketapang</t>
  </si>
  <si>
    <t>Melawi</t>
  </si>
  <si>
    <t>Sambas</t>
  </si>
  <si>
    <t>Mempawah</t>
  </si>
  <si>
    <t>Sanggau</t>
  </si>
  <si>
    <t>Sekadau</t>
  </si>
  <si>
    <t>Sintang</t>
  </si>
  <si>
    <t xml:space="preserve">Kota Singkawang  </t>
  </si>
  <si>
    <t>Landak</t>
  </si>
  <si>
    <t xml:space="preserve"> </t>
  </si>
  <si>
    <t xml:space="preserve">Perda Nomor 6 Tahun 2011 </t>
  </si>
  <si>
    <t>Perwali Nomor 78 Tahun 2016</t>
  </si>
  <si>
    <t xml:space="preserve">Perda Nomor 3 Tahun 2014 </t>
  </si>
  <si>
    <t xml:space="preserve">Perda Nomor 8 Tahun 2014 </t>
  </si>
  <si>
    <t>Perbup Nomor 8 Tahun 2018</t>
  </si>
  <si>
    <t xml:space="preserve">Perbup Nomor 42 Tahun 2017 </t>
  </si>
  <si>
    <t>Perbup Nomor 25 Tahun 2017</t>
  </si>
  <si>
    <t xml:space="preserve">Perda Nomor 7 Tahun 2011 </t>
  </si>
  <si>
    <t>Perda Nomor 16 Tahun 2012</t>
  </si>
  <si>
    <t xml:space="preserve">Perda Nomor 2 Tahun 2014 </t>
  </si>
  <si>
    <t>Perda Nomor 3 Tahun 2015</t>
  </si>
  <si>
    <t xml:space="preserve">Perbup Nomor 40 Tahun 2015 </t>
  </si>
  <si>
    <t>Banjar</t>
  </si>
  <si>
    <t xml:space="preserve">Barito Kuala  </t>
  </si>
  <si>
    <t>Tapin</t>
  </si>
  <si>
    <t xml:space="preserve">Hulu Sungai Utara </t>
  </si>
  <si>
    <t>Hulu Sungai Selatan</t>
  </si>
  <si>
    <t>Hulu Sungai Tengah</t>
  </si>
  <si>
    <t>Balangan</t>
  </si>
  <si>
    <t>Tabalong</t>
  </si>
  <si>
    <t>Tanah Laut</t>
  </si>
  <si>
    <t xml:space="preserve">Kota Banjarmasin  </t>
  </si>
  <si>
    <t xml:space="preserve">Tanah Bumbu </t>
  </si>
  <si>
    <t xml:space="preserve">Kota Baru </t>
  </si>
  <si>
    <t xml:space="preserve">Badan Penanggulangan Bencana Kesatuan Bangsa dan Politik  </t>
  </si>
  <si>
    <t>Perda Nomor 22 Tahun 2009</t>
  </si>
  <si>
    <t>Perbup Nomor 10 Tahun 2013</t>
  </si>
  <si>
    <t>Perbup Nomor 42 Tahun 2016</t>
  </si>
  <si>
    <t>Perda Nomor 9 Tahun 2015</t>
  </si>
  <si>
    <t xml:space="preserve">Perda Nomor 2 Tahun 2015 </t>
  </si>
  <si>
    <t>Perbup Nomor 59 Tahun 2016</t>
  </si>
  <si>
    <t xml:space="preserve">Perda Nomor 11 Tahun 2014 </t>
  </si>
  <si>
    <t>Perda Nomor 3 Tahun 2016</t>
  </si>
  <si>
    <t>Perwali Nomor 24 Tahun 2017</t>
  </si>
  <si>
    <t>Kotawaringin Timur</t>
  </si>
  <si>
    <t>Kapuas</t>
  </si>
  <si>
    <t>Barito Selatan</t>
  </si>
  <si>
    <t>Barito Utara</t>
  </si>
  <si>
    <t>Katingan</t>
  </si>
  <si>
    <t>Seruyan</t>
  </si>
  <si>
    <t>Sukamara</t>
  </si>
  <si>
    <t>Lamandau</t>
  </si>
  <si>
    <t>Pulang Pisau</t>
  </si>
  <si>
    <t>Murung Raya</t>
  </si>
  <si>
    <t>Barito Timur</t>
  </si>
  <si>
    <t xml:space="preserve">Kotawaringin Barat </t>
  </si>
  <si>
    <t xml:space="preserve">Gunung Mas </t>
  </si>
  <si>
    <t xml:space="preserve">Perda Nomor 44 Tahun 2012 </t>
  </si>
  <si>
    <t>Perbup Nomor 23 Tahun 2019</t>
  </si>
  <si>
    <t>Perda Nomor  26 Tahun  2015 </t>
  </si>
  <si>
    <t>Perda Nomor  11 Tahun 2016</t>
  </si>
  <si>
    <t>Perda Nomor 191 Tahun  2012</t>
  </si>
  <si>
    <t>Perwali Nomor 28 Tahun 2018</t>
  </si>
  <si>
    <t>Perwali Nomor 56 Tahun 2016</t>
  </si>
  <si>
    <t>Perda Nomor 4 Tahun 2015</t>
  </si>
  <si>
    <t xml:space="preserve">Perda Nomor 2 Tahun 2010 </t>
  </si>
  <si>
    <t xml:space="preserve">Perbup Nomor 50 Tahun 2012 </t>
  </si>
  <si>
    <t>Perbup nomor 49 Tahun 2017</t>
  </si>
  <si>
    <t>Paser</t>
  </si>
  <si>
    <t>Kutai Kertanegara</t>
  </si>
  <si>
    <t>Berau</t>
  </si>
  <si>
    <t>Kutai Barat</t>
  </si>
  <si>
    <t>Penajam Paser Utara</t>
  </si>
  <si>
    <t>Mahakam Ulu</t>
  </si>
  <si>
    <t>Kutai Timur</t>
  </si>
  <si>
    <t xml:space="preserve">Kota Balikpapan  </t>
  </si>
  <si>
    <t>BPBD Prov Kalimantan Utara</t>
  </si>
  <si>
    <t xml:space="preserve">Malinau </t>
  </si>
  <si>
    <t>Bulungan</t>
  </si>
  <si>
    <t>Tana Tidung</t>
  </si>
  <si>
    <t>Nunukan</t>
  </si>
  <si>
    <t>Perda Nomor 13 Tahun 2009</t>
  </si>
  <si>
    <t>Perda Nomor  3 Tahun 2012</t>
  </si>
  <si>
    <t>Belum membentuk BPBD</t>
  </si>
  <si>
    <t>Perwali Nomor 29 Tahun 2012</t>
  </si>
  <si>
    <t>Pergub Nomor 10 Tahun 2014</t>
  </si>
  <si>
    <t>BPBD Prov Sulawesi Selatan</t>
  </si>
  <si>
    <t>Perda Nomor 12  Tahun 2009</t>
  </si>
  <si>
    <t xml:space="preserve">Bantaeng </t>
  </si>
  <si>
    <t>Barru</t>
  </si>
  <si>
    <t>Soppeng</t>
  </si>
  <si>
    <t>Bone</t>
  </si>
  <si>
    <t>Bulu Kumba</t>
  </si>
  <si>
    <t>Enrekang</t>
  </si>
  <si>
    <t>Luwu</t>
  </si>
  <si>
    <t>Maros</t>
  </si>
  <si>
    <t xml:space="preserve">Kep. Selayar </t>
  </si>
  <si>
    <t>Jeneponto</t>
  </si>
  <si>
    <t>Sinjai</t>
  </si>
  <si>
    <t>Takalar</t>
  </si>
  <si>
    <t xml:space="preserve">Toraja Utara </t>
  </si>
  <si>
    <t>Gowa</t>
  </si>
  <si>
    <t>Wajo</t>
  </si>
  <si>
    <t>Pinrang</t>
  </si>
  <si>
    <t xml:space="preserve">Kota Palopo  </t>
  </si>
  <si>
    <t xml:space="preserve">Tana Toraja  </t>
  </si>
  <si>
    <t>Luwu Utara</t>
  </si>
  <si>
    <t>Luwu Timur</t>
  </si>
  <si>
    <t>Pangkajene Kepulauan</t>
  </si>
  <si>
    <t>Perda Nomor 17 Tahun 2017</t>
  </si>
  <si>
    <t>Perbup Nomor 17 Tahun 2016</t>
  </si>
  <si>
    <t xml:space="preserve">Sidenreng Rappang </t>
  </si>
  <si>
    <t>Perwali Nomor 24 Tahun 2010</t>
  </si>
  <si>
    <t>Perwali  Nomor8 Tahun 2010</t>
  </si>
  <si>
    <t>Perbup Nomor 16 Tahun 2009</t>
  </si>
  <si>
    <t>Perbup Nomor 6 Tahun 2010</t>
  </si>
  <si>
    <t xml:space="preserve">Banggai </t>
  </si>
  <si>
    <t xml:space="preserve">Banggai Kepulauan </t>
  </si>
  <si>
    <t>Banggai Laut</t>
  </si>
  <si>
    <t>Buol</t>
  </si>
  <si>
    <t>Donggala</t>
  </si>
  <si>
    <t xml:space="preserve">Morowali </t>
  </si>
  <si>
    <t>Morowali Utara</t>
  </si>
  <si>
    <t>Poso</t>
  </si>
  <si>
    <t xml:space="preserve">Tojo Una-Una </t>
  </si>
  <si>
    <t xml:space="preserve">Tolitoli </t>
  </si>
  <si>
    <t>Sigi</t>
  </si>
  <si>
    <t xml:space="preserve">Parigi Moutong  </t>
  </si>
  <si>
    <t>Perda Nomor 3 Tahun 2009</t>
  </si>
  <si>
    <t>Perda Nomor 26 Tahun 2009</t>
  </si>
  <si>
    <t>Perbup Nomor 26 Tahun 2009</t>
  </si>
  <si>
    <t>Perda Nomor 4 Tahun 2009</t>
  </si>
  <si>
    <t>Perda Nomor 2 Tahun 2009</t>
  </si>
  <si>
    <t>Perda Nomor 11 Tahun 2016</t>
  </si>
  <si>
    <t>Perda Nomor 6 Tahun 2015</t>
  </si>
  <si>
    <t>BPBD Prov Sulawesi Barat</t>
  </si>
  <si>
    <t>Majene</t>
  </si>
  <si>
    <t>Mamuju Utara</t>
  </si>
  <si>
    <t>Mamuju Tengah</t>
  </si>
  <si>
    <t>Mamasa</t>
  </si>
  <si>
    <t>Mamuju</t>
  </si>
  <si>
    <t xml:space="preserve">Polewali Mandar </t>
  </si>
  <si>
    <t>Perbup Nomor 20 Tahun 2009</t>
  </si>
  <si>
    <t>Perda Nomor 10 Tahun 2008</t>
  </si>
  <si>
    <t>Perda Nomor 12 Tahun 2009</t>
  </si>
  <si>
    <t>Perda Nomor 10 Tahun 2012</t>
  </si>
  <si>
    <t xml:space="preserve">Buton Utara </t>
  </si>
  <si>
    <t xml:space="preserve">Kolaka  </t>
  </si>
  <si>
    <t>Kolaka Utara</t>
  </si>
  <si>
    <t>Kolaka Timur</t>
  </si>
  <si>
    <t>Konawe</t>
  </si>
  <si>
    <t xml:space="preserve">Konawe Selatan  </t>
  </si>
  <si>
    <t xml:space="preserve">Konawe Utara  </t>
  </si>
  <si>
    <t>Konawe Kepulauan</t>
  </si>
  <si>
    <t>Muna</t>
  </si>
  <si>
    <t>Muna Barat</t>
  </si>
  <si>
    <t>Wakatobi</t>
  </si>
  <si>
    <t xml:space="preserve">Buton </t>
  </si>
  <si>
    <t>Buton Tengah</t>
  </si>
  <si>
    <t>Buton Selatan</t>
  </si>
  <si>
    <t>Bombana</t>
  </si>
  <si>
    <t>Kampar</t>
  </si>
  <si>
    <t>Indragiri Hulu</t>
  </si>
  <si>
    <t>Siak</t>
  </si>
  <si>
    <t>Kuantan Singingi</t>
  </si>
  <si>
    <t>Kepulauan Meranti</t>
  </si>
  <si>
    <t>Bengkalis</t>
  </si>
  <si>
    <t>Pelalawan</t>
  </si>
  <si>
    <t>Rokan Hulu</t>
  </si>
  <si>
    <t>Rokan Hilir</t>
  </si>
  <si>
    <t xml:space="preserve">Kota Dumai  </t>
  </si>
  <si>
    <t xml:space="preserve">Indragiri Hilir  </t>
  </si>
  <si>
    <t>Perda Nomor 10 Tahun 2013</t>
  </si>
  <si>
    <t>Perda Nomor 11 Tahun 2015</t>
  </si>
  <si>
    <t xml:space="preserve">Bengkulu Selatan </t>
  </si>
  <si>
    <t xml:space="preserve">Bengkulu Tengah </t>
  </si>
  <si>
    <t xml:space="preserve">Bengkulu Utara  </t>
  </si>
  <si>
    <t>Kaur</t>
  </si>
  <si>
    <t>Kepahiang</t>
  </si>
  <si>
    <t>Lebong</t>
  </si>
  <si>
    <t>Muko-muko</t>
  </si>
  <si>
    <t xml:space="preserve">Rejang Lebong </t>
  </si>
  <si>
    <t>Seluma</t>
  </si>
  <si>
    <t xml:space="preserve">Kota Bengkulu  </t>
  </si>
  <si>
    <t>Perbup Nomor 12 Tahun 2009</t>
  </si>
  <si>
    <t>Perbup No 28 Tahun 2010</t>
  </si>
  <si>
    <t>BPBD Prov  Sulawesi Utara</t>
  </si>
  <si>
    <t>Bolaang Mongondow Timur</t>
  </si>
  <si>
    <t xml:space="preserve">Bolaang Mongondow Utara  </t>
  </si>
  <si>
    <t xml:space="preserve">Kep. Sangihe  </t>
  </si>
  <si>
    <t>Minahasa</t>
  </si>
  <si>
    <t xml:space="preserve">Minahasa Selatan </t>
  </si>
  <si>
    <t xml:space="preserve">Minahasa Tenggara </t>
  </si>
  <si>
    <t>Minahasa Utara</t>
  </si>
  <si>
    <t xml:space="preserve">Sitaro (Siau Tagu Landang Biaro)  </t>
  </si>
  <si>
    <t xml:space="preserve">Kota Manado  </t>
  </si>
  <si>
    <t>Bolaang Mongondow Selatan</t>
  </si>
  <si>
    <t xml:space="preserve">Kep. Talaud  </t>
  </si>
  <si>
    <t>Perbup Nomor 7 Tahun 2009</t>
  </si>
  <si>
    <t>Perbub Nomor 6 Tahun 2009</t>
  </si>
  <si>
    <t>Perbup Nomor 6 Tahun 2009</t>
  </si>
  <si>
    <t>Perbup Nomor 109 Tahun 2009</t>
  </si>
  <si>
    <t>Perwali Nomor 1 Tahun 2010</t>
  </si>
  <si>
    <t>Perwali Nomor 32 Tahun 2010</t>
  </si>
  <si>
    <t>Perwali Nomor 46 Tahun 2008</t>
  </si>
  <si>
    <t xml:space="preserve">Bolaang Mongondow </t>
  </si>
  <si>
    <t>BPBD Prov Gorontalo</t>
  </si>
  <si>
    <t xml:space="preserve">Boalemo </t>
  </si>
  <si>
    <t xml:space="preserve">Bone Bolango </t>
  </si>
  <si>
    <t xml:space="preserve">Gorontalo </t>
  </si>
  <si>
    <t xml:space="preserve">Gorontalo Utara </t>
  </si>
  <si>
    <t xml:space="preserve">Pohuwato </t>
  </si>
  <si>
    <t xml:space="preserve">Kota Gorontalo </t>
  </si>
  <si>
    <t>Perbup Nomor 8a Tahun 2010</t>
  </si>
  <si>
    <t>Perbup Nomor 12 Tahun 2010</t>
  </si>
  <si>
    <t>BPBD Prov NTB</t>
  </si>
  <si>
    <t>Bima</t>
  </si>
  <si>
    <t xml:space="preserve">Lombok Barat </t>
  </si>
  <si>
    <t>Lombok Tengah</t>
  </si>
  <si>
    <t xml:space="preserve">Lombok Timur </t>
  </si>
  <si>
    <t xml:space="preserve">Lombok Utara </t>
  </si>
  <si>
    <t>Dompu</t>
  </si>
  <si>
    <t>Sumbawa</t>
  </si>
  <si>
    <t>Sumbawa Barat</t>
  </si>
  <si>
    <t xml:space="preserve">Kota Bima </t>
  </si>
  <si>
    <t>Perwali Nomor 20 Tahun 2010</t>
  </si>
  <si>
    <t>Lembata</t>
  </si>
  <si>
    <t>Alor</t>
  </si>
  <si>
    <t>Belu</t>
  </si>
  <si>
    <t>Kupang</t>
  </si>
  <si>
    <t>Manggarai</t>
  </si>
  <si>
    <t>Manggarai Barat</t>
  </si>
  <si>
    <t>Manggarai Timur</t>
  </si>
  <si>
    <t xml:space="preserve">Nagekeo  </t>
  </si>
  <si>
    <t>Ngada</t>
  </si>
  <si>
    <t>Malaka</t>
  </si>
  <si>
    <t>Sabu Raijua</t>
  </si>
  <si>
    <t xml:space="preserve">Rote Ndao </t>
  </si>
  <si>
    <t>Sikka</t>
  </si>
  <si>
    <t xml:space="preserve">Sumba Barat </t>
  </si>
  <si>
    <t>Sumba Tengah</t>
  </si>
  <si>
    <t xml:space="preserve">Sumba Barat Daya </t>
  </si>
  <si>
    <t xml:space="preserve">Sumba Timur </t>
  </si>
  <si>
    <t>Timor Tengah Utara</t>
  </si>
  <si>
    <t xml:space="preserve">Timor Tengah Selatan  </t>
  </si>
  <si>
    <t>Flores Timur</t>
  </si>
  <si>
    <t>Ende</t>
  </si>
  <si>
    <t>Perda Nomor 7 Tahun 2009</t>
  </si>
  <si>
    <t>Perda Nomor  5 Tahun 2011</t>
  </si>
  <si>
    <t>Perwali Nomor 19 Tahun 2010</t>
  </si>
  <si>
    <t>Perda Nomor 3 Tahun 2008</t>
  </si>
  <si>
    <t>BPBD Prov  Maluku Utara</t>
  </si>
  <si>
    <t>Kep. Sula</t>
  </si>
  <si>
    <t>Halmahera Selatan</t>
  </si>
  <si>
    <t>Halmahera Utara</t>
  </si>
  <si>
    <t>Pulau Taliabu</t>
  </si>
  <si>
    <t xml:space="preserve">Pulau Morotai  </t>
  </si>
  <si>
    <t xml:space="preserve">Halmahera Timur </t>
  </si>
  <si>
    <t>Halmahera Tengah</t>
  </si>
  <si>
    <t xml:space="preserve">Halmahera Barat  </t>
  </si>
  <si>
    <t xml:space="preserve">Perda Nomor 36 Tahun 2012 </t>
  </si>
  <si>
    <t xml:space="preserve">Perda Nomor 7 Tahun 2012 </t>
  </si>
  <si>
    <t xml:space="preserve">Perda Nomor 30 Tahun 2011 </t>
  </si>
  <si>
    <t xml:space="preserve">Perda Nomor 4 Tahun 2010 </t>
  </si>
  <si>
    <t>Perda Nomor 4 Tahun 2017</t>
  </si>
  <si>
    <t>Buru</t>
  </si>
  <si>
    <t>Buru Selatan</t>
  </si>
  <si>
    <t>Kep. Aru</t>
  </si>
  <si>
    <t xml:space="preserve">Maluku Tengah  </t>
  </si>
  <si>
    <t xml:space="preserve">Maluku Tenggara </t>
  </si>
  <si>
    <t xml:space="preserve">Seram Bagian Timur </t>
  </si>
  <si>
    <t xml:space="preserve">Maluku Tenggara Barat  </t>
  </si>
  <si>
    <t>Maluku Barat Daya</t>
  </si>
  <si>
    <t xml:space="preserve">Kota Tual  </t>
  </si>
  <si>
    <t xml:space="preserve">Kota Ambon  </t>
  </si>
  <si>
    <t>Perbup Nomor 11 Tahun 2010</t>
  </si>
  <si>
    <t>Perwali Nomor 22 Tahun 2011</t>
  </si>
  <si>
    <t>Seram Bagian Barat</t>
  </si>
  <si>
    <t>BPBD Prov Papua Barat</t>
  </si>
  <si>
    <t xml:space="preserve">Manokwari  </t>
  </si>
  <si>
    <t>Manokwari Selatan</t>
  </si>
  <si>
    <t>Maybrat</t>
  </si>
  <si>
    <t>Raja Ampat</t>
  </si>
  <si>
    <t>Sorong</t>
  </si>
  <si>
    <t>Fak-Fak</t>
  </si>
  <si>
    <t>Sorong Selatan</t>
  </si>
  <si>
    <t xml:space="preserve">Tambraw </t>
  </si>
  <si>
    <t xml:space="preserve">Teluk Wondama </t>
  </si>
  <si>
    <t>Kaimana</t>
  </si>
  <si>
    <t>Pegunungan Arfak</t>
  </si>
  <si>
    <t>Teluk Bintuni</t>
  </si>
  <si>
    <t xml:space="preserve">Kota Sorong  </t>
  </si>
  <si>
    <t>Perwali Nomor 13 Tahun 2010</t>
  </si>
  <si>
    <t>Perbup Nomor  42 Tahun 2010</t>
  </si>
  <si>
    <t>Perbup Nomor 247 Tahun 2009</t>
  </si>
  <si>
    <t>Perbup Nomor 22 Tahun 2010</t>
  </si>
  <si>
    <t>BPBD Prov Papua</t>
  </si>
  <si>
    <t xml:space="preserve">Dogiyai  </t>
  </si>
  <si>
    <t>Perbup Nomor 37 Tahun 2010</t>
  </si>
  <si>
    <t xml:space="preserve">Perda Nomor 5 Tahun 2009 </t>
  </si>
  <si>
    <t>Perbup Nomor 31 Tahun 2010</t>
  </si>
  <si>
    <t>Perbub Nomor 536 Tahun 2010</t>
  </si>
  <si>
    <t>Perbup Nomor 9 Tahun 2010</t>
  </si>
  <si>
    <t xml:space="preserve">Perda Nomor 2 Tahun 2009 </t>
  </si>
  <si>
    <t>Perbup Nomor 75 Tahun 2010</t>
  </si>
  <si>
    <t>Perda Nomor 4 Tahun 2013</t>
  </si>
  <si>
    <t>Perda Nomor 17 Tahun 2011</t>
  </si>
  <si>
    <t xml:space="preserve">Perda Nomor 1 Tahun 2009 </t>
  </si>
  <si>
    <t>Perda Nomor 33 Tahun 2010</t>
  </si>
  <si>
    <t>Perwali Nomor 4 Tahun 2010</t>
  </si>
  <si>
    <t xml:space="preserve">Jayapura </t>
  </si>
  <si>
    <t xml:space="preserve">Jayawijaya </t>
  </si>
  <si>
    <t>Keerom</t>
  </si>
  <si>
    <t>Mappi</t>
  </si>
  <si>
    <t xml:space="preserve">Membramo Raya </t>
  </si>
  <si>
    <t xml:space="preserve">Membramo Tengah </t>
  </si>
  <si>
    <t xml:space="preserve">Merauke </t>
  </si>
  <si>
    <t>Nabire</t>
  </si>
  <si>
    <t>Sarmi</t>
  </si>
  <si>
    <t xml:space="preserve">Yahukimo </t>
  </si>
  <si>
    <t>Pegunungan Bintang</t>
  </si>
  <si>
    <t>Intan Jaya</t>
  </si>
  <si>
    <t>Deiyai</t>
  </si>
  <si>
    <t>Yalimo</t>
  </si>
  <si>
    <t>Asmat</t>
  </si>
  <si>
    <t>Supiori</t>
  </si>
  <si>
    <t>Tolikara</t>
  </si>
  <si>
    <t>Kepulauan Yapen</t>
  </si>
  <si>
    <t>Boven Digoel</t>
  </si>
  <si>
    <t>Lanny Jaya</t>
  </si>
  <si>
    <t>Nduga</t>
  </si>
  <si>
    <t xml:space="preserve">Paniai  </t>
  </si>
  <si>
    <t>Waropen</t>
  </si>
  <si>
    <t>Puncak Jaya</t>
  </si>
  <si>
    <t>Mimika</t>
  </si>
  <si>
    <t xml:space="preserve">Puncak  </t>
  </si>
  <si>
    <t xml:space="preserve">Biak Numfor </t>
  </si>
  <si>
    <t>Kota Jayapura</t>
  </si>
  <si>
    <t>Perbup Nomor 6 Tahun 2012</t>
  </si>
  <si>
    <t>IRBI 2018</t>
  </si>
  <si>
    <t>SKOR</t>
  </si>
  <si>
    <t>KELAS RISIKO</t>
  </si>
  <si>
    <t>BPBD Prov Aceh</t>
  </si>
  <si>
    <t>Tinggi</t>
  </si>
  <si>
    <t>Sedang</t>
  </si>
  <si>
    <t>sedang</t>
  </si>
  <si>
    <t>tinggi</t>
  </si>
  <si>
    <t>BPBD Prov  Kalimantan Selatan</t>
  </si>
  <si>
    <t>BPBD Provinsi Kalimantan Barat</t>
  </si>
  <si>
    <t>BPBD Prov Kalimantan Tengah</t>
  </si>
  <si>
    <t>BPBD Prov Kalimantan Timur</t>
  </si>
  <si>
    <t>BPBD Prov Sumatera Selatan</t>
  </si>
  <si>
    <t xml:space="preserve">Empat Lawang </t>
  </si>
  <si>
    <t xml:space="preserve">Musi Banyuasin </t>
  </si>
  <si>
    <t>Musi Rawas</t>
  </si>
  <si>
    <t>Musi Rawas Utara</t>
  </si>
  <si>
    <t>Banyuasin</t>
  </si>
  <si>
    <t xml:space="preserve">Ogan Komering Ulu Selatan </t>
  </si>
  <si>
    <t xml:space="preserve">Ogan Komering Ilir  </t>
  </si>
  <si>
    <t>Lahat</t>
  </si>
  <si>
    <t>Penukal Abab Lematang I</t>
  </si>
  <si>
    <t xml:space="preserve">Ogan Komering Ulu   </t>
  </si>
  <si>
    <t xml:space="preserve">Ogan Komering Ulu Timur  </t>
  </si>
  <si>
    <t xml:space="preserve">Ogan Ilir </t>
  </si>
  <si>
    <t xml:space="preserve">Muara Enim </t>
  </si>
  <si>
    <t>Perda Nomor 11 Tahun 2009</t>
  </si>
  <si>
    <t>Perda Nomor 10 Tahun 2014</t>
  </si>
  <si>
    <t>Perda Nomor  4 Tahun 2010</t>
  </si>
  <si>
    <t>TIPE BPBD</t>
  </si>
  <si>
    <t>Belum ada BPBD, Fungsi PB bergabung dengan Dinas SATPOL PP</t>
  </si>
  <si>
    <t>Belum ada BPBD, Fungsi PB dilaksanakan oleh Dinas Damkar dan PB</t>
  </si>
  <si>
    <t>Perda Nomor 8 Tahun 2016</t>
  </si>
  <si>
    <t>BPBD PROVINSI</t>
  </si>
  <si>
    <t>BPBD KABUPATEN</t>
  </si>
  <si>
    <t>BPBD KOTA</t>
  </si>
  <si>
    <t>BPBD TIPE A</t>
  </si>
  <si>
    <t>BPBD TIPE B</t>
  </si>
  <si>
    <t>DARI 34 PROVINSI (100%)</t>
  </si>
  <si>
    <t>DARI 97 KOTA (86,60%)</t>
  </si>
  <si>
    <t>DARI 411 KABUPATEN (94,89%)</t>
  </si>
  <si>
    <t>DATA KELEMBAGAAN BPBD PROVINSI, KABUPATEN/KOTA DAN INDEKS RESIKO BENCANA</t>
  </si>
  <si>
    <t>SAMPAI DENGAN SEMESTERI I TAHUN 2020</t>
  </si>
  <si>
    <t>PERATURAN BUPATI/ WALIKOTA</t>
  </si>
  <si>
    <t>PERATURAN DAERAH</t>
  </si>
  <si>
    <t>BPBD Prov. Kepulauan Riau</t>
  </si>
  <si>
    <t xml:space="preserve">BPBD Prov. Banten </t>
  </si>
  <si>
    <t>BPBD Prov Jawa Barat</t>
  </si>
  <si>
    <t>BPBD Prov DKI Jakarta</t>
  </si>
  <si>
    <t>DIY</t>
  </si>
  <si>
    <t>Keterangan :</t>
  </si>
  <si>
    <t>YANG BELUM MEMBENTUK BPBD ATAU FUNGSINYA BERGABUNG DENGAN PERANGKAT DAERAH LAINNYA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</si>
</sst>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4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indexed="8"/>
      <name val="Calibri"/>
      <family val="2"/>
    </font>
    <font>
      <b/>
      <sz val="14"/>
      <name val="Franklin Gothic Medium"/>
      <family val="2"/>
    </font>
    <font>
      <sz val="12"/>
      <name val="Franklin Gothic Medium"/>
      <family val="2"/>
    </font>
    <font>
      <b/>
      <sz val="12"/>
      <color indexed="8"/>
      <name val="Franklin Gothic Medium"/>
      <family val="2"/>
    </font>
    <font>
      <sz val="12"/>
      <color indexed="8"/>
      <name val="Franklin Gothic Medium"/>
      <family val="2"/>
    </font>
    <font>
      <b/>
      <sz val="12"/>
      <name val="Franklin Gothic Medium"/>
      <family val="2"/>
    </font>
    <font>
      <b/>
      <sz val="12"/>
      <color theme="1"/>
      <name val="Franklin Gothic Medium"/>
      <family val="2"/>
    </font>
    <font>
      <b/>
      <sz val="12"/>
      <color rgb="FF000000"/>
      <name val="Franklin Gothic Medium"/>
      <family val="2"/>
    </font>
    <font>
      <sz val="12"/>
      <color rgb="FF000000"/>
      <name val="Franklin Gothic Medium"/>
      <family val="2"/>
    </font>
    <font>
      <sz val="12"/>
      <color theme="1"/>
      <name val="Franklin Gothic Medium"/>
      <family val="2"/>
    </font>
    <font>
      <sz val="12"/>
      <color indexed="17"/>
      <name val="Franklin Gothic Medium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1"/>
        <bgColor indexed="64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theme="0"/>
      </top>
      <bottom style="double">
        <color theme="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theme="0"/>
      </bottom>
      <diagonal/>
    </border>
    <border>
      <left style="double">
        <color indexed="64"/>
      </left>
      <right style="thin">
        <color indexed="64"/>
      </right>
      <top style="double">
        <color theme="0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theme="0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1"/>
    <xf numFmtId="0" fontId="2" fillId="0" borderId="1"/>
    <xf numFmtId="0" fontId="2" fillId="0" borderId="1"/>
    <xf numFmtId="0" fontId="3" fillId="0" borderId="1"/>
    <xf numFmtId="164" fontId="2" fillId="0" borderId="0" applyFont="0" applyFill="0" applyBorder="0" applyAlignment="0" applyProtection="0"/>
  </cellStyleXfs>
  <cellXfs count="360">
    <xf numFmtId="0" fontId="0" fillId="0" borderId="1" xfId="0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/>
    <xf numFmtId="0" fontId="0" fillId="0" borderId="25" xfId="0" applyBorder="1"/>
    <xf numFmtId="0" fontId="1" fillId="0" borderId="26" xfId="0" applyFont="1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7" fillId="2" borderId="2" xfId="3" applyFont="1" applyFill="1" applyBorder="1" applyAlignment="1">
      <alignment horizontal="left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left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wrapText="1"/>
    </xf>
    <xf numFmtId="0" fontId="7" fillId="2" borderId="2" xfId="3" applyFont="1" applyFill="1" applyBorder="1" applyAlignment="1">
      <alignment vertical="center" wrapText="1"/>
    </xf>
    <xf numFmtId="2" fontId="11" fillId="2" borderId="28" xfId="0" applyNumberFormat="1" applyFont="1" applyFill="1" applyBorder="1" applyAlignment="1">
      <alignment vertical="center" wrapText="1"/>
    </xf>
    <xf numFmtId="0" fontId="7" fillId="2" borderId="28" xfId="3" applyFont="1" applyFill="1" applyBorder="1" applyAlignment="1">
      <alignment horizontal="center" vertical="center" wrapText="1"/>
    </xf>
    <xf numFmtId="2" fontId="11" fillId="2" borderId="2" xfId="0" applyNumberFormat="1" applyFont="1" applyFill="1" applyBorder="1" applyAlignment="1">
      <alignment vertical="center" wrapText="1"/>
    </xf>
    <xf numFmtId="1" fontId="6" fillId="2" borderId="28" xfId="3" quotePrefix="1" applyNumberFormat="1" applyFont="1" applyFill="1" applyBorder="1" applyAlignment="1">
      <alignment horizontal="center" vertical="center" wrapText="1"/>
    </xf>
    <xf numFmtId="1" fontId="6" fillId="2" borderId="23" xfId="3" quotePrefix="1" applyNumberFormat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vertical="center" wrapText="1"/>
    </xf>
    <xf numFmtId="0" fontId="8" fillId="2" borderId="2" xfId="3" applyFont="1" applyFill="1" applyBorder="1" applyAlignment="1">
      <alignment horizontal="left" vertical="center" wrapText="1"/>
    </xf>
    <xf numFmtId="0" fontId="7" fillId="2" borderId="2" xfId="3" applyFont="1" applyFill="1" applyBorder="1" applyAlignment="1">
      <alignment horizontal="center" wrapText="1"/>
    </xf>
    <xf numFmtId="0" fontId="5" fillId="2" borderId="2" xfId="3" applyFont="1" applyFill="1" applyBorder="1" applyAlignment="1">
      <alignment horizontal="left" vertical="top" wrapText="1"/>
    </xf>
    <xf numFmtId="0" fontId="5" fillId="2" borderId="2" xfId="3" applyFont="1" applyFill="1" applyBorder="1" applyAlignment="1">
      <alignment horizontal="center" vertical="top" wrapText="1"/>
    </xf>
    <xf numFmtId="0" fontId="5" fillId="2" borderId="2" xfId="3" applyFont="1" applyFill="1" applyBorder="1" applyAlignment="1">
      <alignment horizontal="left" vertical="center" wrapText="1" shrinkToFit="1"/>
    </xf>
    <xf numFmtId="0" fontId="5" fillId="2" borderId="2" xfId="3" applyFont="1" applyFill="1" applyBorder="1" applyAlignment="1">
      <alignment horizontal="center" vertical="center" wrapText="1" shrinkToFit="1"/>
    </xf>
    <xf numFmtId="0" fontId="8" fillId="2" borderId="2" xfId="3" applyFont="1" applyFill="1" applyBorder="1" applyAlignment="1">
      <alignment horizontal="center" vertical="center" wrapText="1" shrinkToFit="1"/>
    </xf>
    <xf numFmtId="1" fontId="6" fillId="2" borderId="1" xfId="3" applyNumberFormat="1" applyFont="1" applyFill="1" applyBorder="1" applyAlignment="1">
      <alignment horizontal="center" wrapText="1"/>
    </xf>
    <xf numFmtId="0" fontId="8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wrapText="1"/>
    </xf>
    <xf numFmtId="0" fontId="7" fillId="2" borderId="1" xfId="3" applyFont="1" applyFill="1" applyBorder="1" applyAlignment="1">
      <alignment horizontal="center" wrapText="1"/>
    </xf>
    <xf numFmtId="0" fontId="8" fillId="2" borderId="1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6" fillId="2" borderId="28" xfId="3" applyFont="1" applyFill="1" applyBorder="1" applyAlignment="1">
      <alignment horizontal="center" vertical="center" wrapText="1"/>
    </xf>
    <xf numFmtId="0" fontId="6" fillId="2" borderId="23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left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6" fillId="2" borderId="28" xfId="3" applyFont="1" applyFill="1" applyBorder="1" applyAlignment="1">
      <alignment horizontal="center" wrapText="1"/>
    </xf>
    <xf numFmtId="0" fontId="6" fillId="2" borderId="2" xfId="3" applyFont="1" applyFill="1" applyBorder="1" applyAlignment="1">
      <alignment horizontal="left" vertical="center" wrapText="1"/>
    </xf>
    <xf numFmtId="0" fontId="6" fillId="2" borderId="2" xfId="3" applyFont="1" applyFill="1" applyBorder="1" applyAlignment="1">
      <alignment horizontal="left" vertical="top" wrapText="1"/>
    </xf>
    <xf numFmtId="2" fontId="10" fillId="2" borderId="2" xfId="0" applyNumberFormat="1" applyFont="1" applyFill="1" applyBorder="1" applyAlignment="1">
      <alignment vertical="center" wrapText="1"/>
    </xf>
    <xf numFmtId="0" fontId="6" fillId="2" borderId="28" xfId="3" applyFont="1" applyFill="1" applyBorder="1" applyAlignment="1">
      <alignment horizontal="center" vertical="top" wrapText="1"/>
    </xf>
    <xf numFmtId="0" fontId="5" fillId="2" borderId="28" xfId="3" applyFont="1" applyFill="1" applyBorder="1" applyAlignment="1">
      <alignment horizontal="center" vertical="center" wrapText="1"/>
    </xf>
    <xf numFmtId="0" fontId="8" fillId="2" borderId="28" xfId="3" applyFont="1" applyFill="1" applyBorder="1" applyAlignment="1">
      <alignment horizontal="center" vertical="center" wrapText="1"/>
    </xf>
    <xf numFmtId="0" fontId="8" fillId="2" borderId="23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right" vertical="center" wrapText="1"/>
    </xf>
    <xf numFmtId="1" fontId="8" fillId="2" borderId="2" xfId="3" applyNumberFormat="1" applyFont="1" applyFill="1" applyBorder="1" applyAlignment="1">
      <alignment horizontal="center" vertical="center" wrapText="1"/>
    </xf>
    <xf numFmtId="1" fontId="8" fillId="2" borderId="2" xfId="3" applyNumberFormat="1" applyFont="1" applyFill="1" applyBorder="1" applyAlignment="1">
      <alignment horizontal="center" vertical="center" wrapText="1"/>
    </xf>
    <xf numFmtId="0" fontId="6" fillId="2" borderId="28" xfId="3" applyFont="1" applyFill="1" applyBorder="1" applyAlignment="1">
      <alignment horizontal="center" vertical="center" wrapText="1"/>
    </xf>
    <xf numFmtId="15" fontId="7" fillId="2" borderId="28" xfId="3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2" fillId="2" borderId="28" xfId="3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left" vertical="top" wrapText="1"/>
    </xf>
    <xf numFmtId="0" fontId="7" fillId="2" borderId="28" xfId="3" applyFont="1" applyFill="1" applyBorder="1" applyAlignment="1">
      <alignment horizontal="center" vertical="top" wrapText="1"/>
    </xf>
    <xf numFmtId="1" fontId="8" fillId="2" borderId="28" xfId="3" quotePrefix="1" applyNumberFormat="1" applyFont="1" applyFill="1" applyBorder="1" applyAlignment="1">
      <alignment horizontal="center" vertical="center" wrapText="1"/>
    </xf>
    <xf numFmtId="1" fontId="8" fillId="2" borderId="23" xfId="3" quotePrefix="1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28" xfId="3" applyFont="1" applyFill="1" applyBorder="1" applyAlignment="1">
      <alignment horizontal="center" wrapText="1"/>
    </xf>
    <xf numFmtId="0" fontId="6" fillId="2" borderId="28" xfId="3" applyFont="1" applyFill="1" applyBorder="1" applyAlignment="1">
      <alignment horizontal="center" wrapText="1"/>
    </xf>
    <xf numFmtId="0" fontId="6" fillId="2" borderId="23" xfId="3" applyFont="1" applyFill="1" applyBorder="1" applyAlignment="1">
      <alignment horizontal="center" wrapText="1"/>
    </xf>
    <xf numFmtId="1" fontId="6" fillId="2" borderId="28" xfId="3" quotePrefix="1" applyNumberFormat="1" applyFont="1" applyFill="1" applyBorder="1" applyAlignment="1">
      <alignment horizontal="center" wrapText="1"/>
    </xf>
    <xf numFmtId="1" fontId="6" fillId="2" borderId="23" xfId="3" quotePrefix="1" applyNumberFormat="1" applyFont="1" applyFill="1" applyBorder="1" applyAlignment="1">
      <alignment horizontal="center" wrapText="1"/>
    </xf>
    <xf numFmtId="0" fontId="13" fillId="2" borderId="2" xfId="3" applyFont="1" applyFill="1" applyBorder="1" applyAlignment="1">
      <alignment horizontal="center" vertical="center" wrapText="1"/>
    </xf>
    <xf numFmtId="1" fontId="5" fillId="2" borderId="2" xfId="3" quotePrefix="1" applyNumberFormat="1" applyFont="1" applyFill="1" applyBorder="1" applyAlignment="1">
      <alignment horizontal="center" vertical="center" wrapText="1"/>
    </xf>
    <xf numFmtId="0" fontId="7" fillId="2" borderId="29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left" vertical="center" wrapText="1"/>
    </xf>
    <xf numFmtId="0" fontId="7" fillId="2" borderId="11" xfId="3" applyFont="1" applyFill="1" applyBorder="1" applyAlignment="1">
      <alignment horizontal="left" vertical="center" wrapText="1"/>
    </xf>
    <xf numFmtId="0" fontId="7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/>
    </xf>
    <xf numFmtId="0" fontId="5" fillId="2" borderId="3" xfId="3" applyFont="1" applyFill="1" applyBorder="1" applyAlignment="1">
      <alignment horizontal="left" vertical="center" wrapText="1"/>
    </xf>
    <xf numFmtId="0" fontId="7" fillId="2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wrapText="1"/>
    </xf>
    <xf numFmtId="0" fontId="6" fillId="2" borderId="2" xfId="3" applyFont="1" applyFill="1" applyBorder="1" applyAlignment="1">
      <alignment horizontal="center" wrapText="1"/>
    </xf>
    <xf numFmtId="0" fontId="8" fillId="2" borderId="2" xfId="3" applyFont="1" applyFill="1" applyBorder="1" applyAlignment="1">
      <alignment horizontal="left" vertical="center" wrapText="1" shrinkToFit="1"/>
    </xf>
    <xf numFmtId="0" fontId="8" fillId="2" borderId="28" xfId="3" applyFont="1" applyFill="1" applyBorder="1" applyAlignment="1">
      <alignment horizontal="center" vertical="center" wrapText="1" shrinkToFit="1"/>
    </xf>
    <xf numFmtId="0" fontId="8" fillId="2" borderId="23" xfId="3" applyFont="1" applyFill="1" applyBorder="1" applyAlignment="1">
      <alignment horizontal="center" vertical="center" wrapText="1" shrinkToFit="1"/>
    </xf>
    <xf numFmtId="0" fontId="6" fillId="2" borderId="2" xfId="3" applyFont="1" applyFill="1" applyBorder="1" applyAlignment="1">
      <alignment vertical="top" wrapText="1"/>
    </xf>
    <xf numFmtId="1" fontId="8" fillId="2" borderId="28" xfId="3" quotePrefix="1" applyNumberFormat="1" applyFont="1" applyFill="1" applyBorder="1" applyAlignment="1">
      <alignment horizontal="center" vertical="top" wrapText="1"/>
    </xf>
    <xf numFmtId="1" fontId="8" fillId="2" borderId="23" xfId="3" quotePrefix="1" applyNumberFormat="1" applyFont="1" applyFill="1" applyBorder="1" applyAlignment="1">
      <alignment horizontal="center" vertical="top" wrapText="1"/>
    </xf>
    <xf numFmtId="0" fontId="6" fillId="2" borderId="1" xfId="3" applyFont="1" applyFill="1" applyBorder="1" applyAlignment="1">
      <alignment vertical="center" wrapText="1"/>
    </xf>
    <xf numFmtId="1" fontId="7" fillId="2" borderId="1" xfId="3" applyNumberFormat="1" applyFont="1" applyFill="1" applyBorder="1" applyAlignment="1">
      <alignment wrapText="1"/>
    </xf>
    <xf numFmtId="0" fontId="5" fillId="2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wrapText="1"/>
    </xf>
    <xf numFmtId="0" fontId="6" fillId="2" borderId="1" xfId="3" applyFont="1" applyFill="1" applyBorder="1" applyAlignment="1">
      <alignment horizontal="center" wrapText="1"/>
    </xf>
    <xf numFmtId="0" fontId="6" fillId="2" borderId="1" xfId="3" applyFont="1" applyFill="1" applyBorder="1" applyAlignment="1">
      <alignment horizontal="left" wrapText="1"/>
    </xf>
    <xf numFmtId="0" fontId="6" fillId="2" borderId="1" xfId="3" applyFont="1" applyFill="1" applyBorder="1" applyAlignment="1">
      <alignment horizontal="left" wrapText="1"/>
    </xf>
    <xf numFmtId="15" fontId="6" fillId="2" borderId="1" xfId="3" quotePrefix="1" applyNumberFormat="1" applyFont="1" applyFill="1" applyBorder="1" applyAlignment="1">
      <alignment horizontal="center" wrapText="1"/>
    </xf>
    <xf numFmtId="164" fontId="6" fillId="2" borderId="1" xfId="4" applyFont="1" applyFill="1" applyBorder="1" applyAlignment="1">
      <alignment horizontal="center" wrapText="1"/>
    </xf>
    <xf numFmtId="15" fontId="6" fillId="2" borderId="1" xfId="3" applyNumberFormat="1" applyFont="1" applyFill="1" applyBorder="1" applyAlignment="1">
      <alignment horizontal="center" wrapText="1"/>
    </xf>
    <xf numFmtId="15" fontId="7" fillId="2" borderId="1" xfId="3" applyNumberFormat="1" applyFont="1" applyFill="1" applyBorder="1" applyAlignment="1">
      <alignment wrapText="1"/>
    </xf>
    <xf numFmtId="15" fontId="7" fillId="2" borderId="1" xfId="3" applyNumberFormat="1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 vertical="center" wrapText="1"/>
    </xf>
    <xf numFmtId="0" fontId="6" fillId="2" borderId="7" xfId="3" applyFont="1" applyFill="1" applyBorder="1" applyAlignment="1">
      <alignment horizontal="center" vertical="center" wrapText="1"/>
    </xf>
    <xf numFmtId="0" fontId="6" fillId="2" borderId="5" xfId="3" applyFont="1" applyFill="1" applyBorder="1" applyAlignment="1">
      <alignment horizontal="left" vertical="center" wrapText="1"/>
    </xf>
    <xf numFmtId="0" fontId="6" fillId="2" borderId="8" xfId="3" applyFont="1" applyFill="1" applyBorder="1" applyAlignment="1">
      <alignment horizontal="center" vertical="center" wrapText="1"/>
    </xf>
    <xf numFmtId="0" fontId="6" fillId="2" borderId="30" xfId="3" applyFont="1" applyFill="1" applyBorder="1" applyAlignment="1">
      <alignment horizontal="center" vertical="center" wrapText="1"/>
    </xf>
    <xf numFmtId="0" fontId="8" fillId="2" borderId="31" xfId="3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6" fillId="2" borderId="32" xfId="3" applyFont="1" applyFill="1" applyBorder="1" applyAlignment="1">
      <alignment horizontal="center" vertical="center" wrapText="1"/>
    </xf>
    <xf numFmtId="0" fontId="6" fillId="2" borderId="10" xfId="3" applyFont="1" applyFill="1" applyBorder="1" applyAlignment="1">
      <alignment horizontal="center" vertical="center" wrapText="1"/>
    </xf>
    <xf numFmtId="0" fontId="6" fillId="2" borderId="26" xfId="3" applyFont="1" applyFill="1" applyBorder="1" applyAlignment="1">
      <alignment horizontal="center" vertical="center" wrapText="1"/>
    </xf>
    <xf numFmtId="0" fontId="5" fillId="2" borderId="26" xfId="3" applyFont="1" applyFill="1" applyBorder="1" applyAlignment="1">
      <alignment vertical="center" wrapText="1"/>
    </xf>
    <xf numFmtId="0" fontId="7" fillId="2" borderId="26" xfId="3" applyFont="1" applyFill="1" applyBorder="1" applyAlignment="1">
      <alignment wrapText="1"/>
    </xf>
    <xf numFmtId="0" fontId="8" fillId="2" borderId="22" xfId="3" applyFont="1" applyFill="1" applyBorder="1" applyAlignment="1">
      <alignment horizontal="center" vertical="center" wrapText="1"/>
    </xf>
    <xf numFmtId="0" fontId="8" fillId="2" borderId="33" xfId="3" applyFont="1" applyFill="1" applyBorder="1" applyAlignment="1">
      <alignment horizontal="center" vertical="center" wrapText="1"/>
    </xf>
    <xf numFmtId="0" fontId="8" fillId="2" borderId="26" xfId="3" applyFont="1" applyFill="1" applyBorder="1" applyAlignment="1">
      <alignment horizontal="center" vertical="center" wrapText="1"/>
    </xf>
    <xf numFmtId="0" fontId="5" fillId="2" borderId="26" xfId="3" applyFont="1" applyFill="1" applyBorder="1" applyAlignment="1">
      <alignment horizontal="center" vertical="center" wrapText="1"/>
    </xf>
    <xf numFmtId="0" fontId="6" fillId="2" borderId="33" xfId="3" applyFont="1" applyFill="1" applyBorder="1" applyAlignment="1">
      <alignment horizontal="center" vertical="center" wrapText="1"/>
    </xf>
    <xf numFmtId="0" fontId="6" fillId="2" borderId="22" xfId="3" applyFont="1" applyFill="1" applyBorder="1" applyAlignment="1">
      <alignment horizontal="center" vertical="center" wrapText="1"/>
    </xf>
    <xf numFmtId="0" fontId="6" fillId="2" borderId="33" xfId="3" applyFont="1" applyFill="1" applyBorder="1" applyAlignment="1">
      <alignment horizontal="center" vertical="center" wrapText="1"/>
    </xf>
    <xf numFmtId="0" fontId="5" fillId="2" borderId="26" xfId="3" applyFont="1" applyFill="1" applyBorder="1" applyAlignment="1">
      <alignment horizontal="left" vertical="center" wrapText="1"/>
    </xf>
    <xf numFmtId="0" fontId="6" fillId="2" borderId="33" xfId="3" applyFont="1" applyFill="1" applyBorder="1" applyAlignment="1">
      <alignment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7" fillId="2" borderId="26" xfId="3" applyFont="1" applyFill="1" applyBorder="1" applyAlignment="1">
      <alignment horizontal="center" wrapText="1"/>
    </xf>
    <xf numFmtId="0" fontId="8" fillId="2" borderId="33" xfId="3" applyFont="1" applyFill="1" applyBorder="1" applyAlignment="1">
      <alignment vertical="center" wrapText="1"/>
    </xf>
    <xf numFmtId="0" fontId="8" fillId="2" borderId="33" xfId="3" applyFont="1" applyFill="1" applyBorder="1" applyAlignment="1">
      <alignment horizontal="center" vertical="center" wrapText="1" shrinkToFit="1"/>
    </xf>
    <xf numFmtId="0" fontId="7" fillId="2" borderId="26" xfId="3" applyFont="1" applyFill="1" applyBorder="1" applyAlignment="1">
      <alignment vertical="center" wrapText="1"/>
    </xf>
    <xf numFmtId="0" fontId="8" fillId="2" borderId="34" xfId="3" applyFont="1" applyFill="1" applyBorder="1" applyAlignment="1">
      <alignment horizontal="center" vertical="center" wrapText="1"/>
    </xf>
    <xf numFmtId="0" fontId="8" fillId="2" borderId="35" xfId="3" applyFont="1" applyFill="1" applyBorder="1" applyAlignment="1">
      <alignment horizontal="center" vertical="center" wrapText="1"/>
    </xf>
    <xf numFmtId="0" fontId="6" fillId="4" borderId="10" xfId="3" applyFont="1" applyFill="1" applyBorder="1" applyAlignment="1">
      <alignment horizontal="center" vertical="center" wrapText="1"/>
    </xf>
    <xf numFmtId="0" fontId="6" fillId="4" borderId="11" xfId="3" applyFont="1" applyFill="1" applyBorder="1" applyAlignment="1">
      <alignment horizontal="left" vertical="center" wrapText="1"/>
    </xf>
    <xf numFmtId="0" fontId="6" fillId="4" borderId="27" xfId="3" applyFont="1" applyFill="1" applyBorder="1" applyAlignment="1">
      <alignment horizontal="center" vertical="center" wrapText="1"/>
    </xf>
    <xf numFmtId="0" fontId="6" fillId="4" borderId="37" xfId="3" applyFont="1" applyFill="1" applyBorder="1" applyAlignment="1">
      <alignment horizontal="center" vertical="center" wrapText="1"/>
    </xf>
    <xf numFmtId="0" fontId="6" fillId="4" borderId="11" xfId="3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/>
    </xf>
    <xf numFmtId="0" fontId="6" fillId="4" borderId="28" xfId="3" applyFont="1" applyFill="1" applyBorder="1" applyAlignment="1">
      <alignment horizontal="center" wrapText="1"/>
    </xf>
    <xf numFmtId="0" fontId="6" fillId="4" borderId="26" xfId="3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wrapText="1"/>
    </xf>
    <xf numFmtId="0" fontId="8" fillId="2" borderId="33" xfId="3" applyFont="1" applyFill="1" applyBorder="1" applyAlignment="1">
      <alignment horizontal="left" vertical="top" wrapText="1"/>
    </xf>
    <xf numFmtId="0" fontId="8" fillId="2" borderId="2" xfId="3" applyFont="1" applyFill="1" applyBorder="1" applyAlignment="1">
      <alignment horizontal="left" vertical="top" wrapText="1"/>
    </xf>
    <xf numFmtId="0" fontId="6" fillId="2" borderId="28" xfId="3" applyFont="1" applyFill="1" applyBorder="1" applyAlignment="1">
      <alignment horizontal="center" vertical="top" wrapText="1"/>
    </xf>
    <xf numFmtId="0" fontId="6" fillId="2" borderId="23" xfId="3" applyFont="1" applyFill="1" applyBorder="1" applyAlignment="1">
      <alignment horizontal="center" vertical="top" wrapText="1"/>
    </xf>
    <xf numFmtId="2" fontId="10" fillId="2" borderId="2" xfId="0" applyNumberFormat="1" applyFont="1" applyFill="1" applyBorder="1" applyAlignment="1">
      <alignment vertical="top" wrapText="1"/>
    </xf>
    <xf numFmtId="0" fontId="6" fillId="2" borderId="26" xfId="3" applyFont="1" applyFill="1" applyBorder="1" applyAlignment="1">
      <alignment horizontal="center" vertical="top" wrapText="1"/>
    </xf>
    <xf numFmtId="0" fontId="7" fillId="2" borderId="1" xfId="3" applyFont="1" applyFill="1" applyBorder="1" applyAlignment="1">
      <alignment vertical="top" wrapText="1"/>
    </xf>
    <xf numFmtId="0" fontId="5" fillId="2" borderId="26" xfId="3" applyFont="1" applyFill="1" applyBorder="1" applyAlignment="1">
      <alignment horizontal="center" vertical="top" wrapText="1"/>
    </xf>
    <xf numFmtId="0" fontId="6" fillId="2" borderId="2" xfId="3" applyFont="1" applyFill="1" applyBorder="1" applyAlignment="1">
      <alignment horizontal="center" vertical="top" wrapText="1"/>
    </xf>
    <xf numFmtId="0" fontId="7" fillId="2" borderId="2" xfId="3" applyFont="1" applyFill="1" applyBorder="1" applyAlignment="1">
      <alignment horizontal="center" vertical="top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15" fontId="7" fillId="2" borderId="2" xfId="3" applyNumberFormat="1" applyFont="1" applyFill="1" applyBorder="1" applyAlignment="1">
      <alignment horizontal="center" vertical="center" wrapText="1"/>
    </xf>
    <xf numFmtId="15" fontId="6" fillId="2" borderId="2" xfId="3" applyNumberFormat="1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0" fontId="8" fillId="4" borderId="33" xfId="3" applyFont="1" applyFill="1" applyBorder="1" applyAlignment="1">
      <alignment horizontal="center" vertical="center" wrapText="1"/>
    </xf>
    <xf numFmtId="1" fontId="8" fillId="4" borderId="2" xfId="3" applyNumberFormat="1" applyFont="1" applyFill="1" applyBorder="1" applyAlignment="1">
      <alignment horizontal="center" vertical="center" wrapText="1"/>
    </xf>
    <xf numFmtId="1" fontId="8" fillId="4" borderId="2" xfId="3" applyNumberFormat="1" applyFont="1" applyFill="1" applyBorder="1" applyAlignment="1">
      <alignment horizontal="center" vertical="center" wrapText="1"/>
    </xf>
    <xf numFmtId="0" fontId="5" fillId="4" borderId="2" xfId="3" applyFont="1" applyFill="1" applyBorder="1" applyAlignment="1">
      <alignment horizontal="center" vertical="center" wrapText="1"/>
    </xf>
    <xf numFmtId="0" fontId="8" fillId="4" borderId="2" xfId="3" applyFont="1" applyFill="1" applyBorder="1" applyAlignment="1">
      <alignment horizontal="center" vertical="center" wrapText="1"/>
    </xf>
    <xf numFmtId="0" fontId="8" fillId="4" borderId="28" xfId="3" applyFont="1" applyFill="1" applyBorder="1" applyAlignment="1">
      <alignment horizontal="center" vertical="center" wrapText="1"/>
    </xf>
    <xf numFmtId="0" fontId="8" fillId="4" borderId="26" xfId="3" applyFont="1" applyFill="1" applyBorder="1" applyAlignment="1">
      <alignment horizontal="center" vertical="center" wrapText="1"/>
    </xf>
    <xf numFmtId="0" fontId="8" fillId="2" borderId="39" xfId="3" applyFont="1" applyFill="1" applyBorder="1" applyAlignment="1">
      <alignment vertical="top" wrapText="1"/>
    </xf>
    <xf numFmtId="0" fontId="8" fillId="2" borderId="10" xfId="3" applyFont="1" applyFill="1" applyBorder="1" applyAlignment="1">
      <alignment vertical="top" wrapText="1"/>
    </xf>
    <xf numFmtId="0" fontId="8" fillId="2" borderId="38" xfId="3" applyFont="1" applyFill="1" applyBorder="1" applyAlignment="1">
      <alignment vertical="top" wrapText="1"/>
    </xf>
    <xf numFmtId="0" fontId="8" fillId="2" borderId="40" xfId="3" applyFont="1" applyFill="1" applyBorder="1" applyAlignment="1">
      <alignment vertical="top" wrapText="1"/>
    </xf>
    <xf numFmtId="2" fontId="11" fillId="2" borderId="11" xfId="0" applyNumberFormat="1" applyFont="1" applyFill="1" applyBorder="1" applyAlignment="1">
      <alignment vertical="center" wrapText="1"/>
    </xf>
    <xf numFmtId="0" fontId="5" fillId="2" borderId="12" xfId="3" applyFont="1" applyFill="1" applyBorder="1" applyAlignment="1">
      <alignment vertical="center" wrapText="1"/>
    </xf>
    <xf numFmtId="0" fontId="8" fillId="2" borderId="41" xfId="3" applyFont="1" applyFill="1" applyBorder="1" applyAlignment="1">
      <alignment vertical="top" wrapText="1"/>
    </xf>
    <xf numFmtId="0" fontId="7" fillId="2" borderId="35" xfId="3" applyFont="1" applyFill="1" applyBorder="1" applyAlignment="1">
      <alignment horizontal="left" vertical="center" wrapText="1"/>
    </xf>
    <xf numFmtId="0" fontId="7" fillId="2" borderId="35" xfId="3" applyFont="1" applyFill="1" applyBorder="1" applyAlignment="1">
      <alignment horizontal="center" vertical="center" wrapText="1"/>
    </xf>
    <xf numFmtId="2" fontId="11" fillId="2" borderId="35" xfId="0" applyNumberFormat="1" applyFont="1" applyFill="1" applyBorder="1" applyAlignment="1">
      <alignment vertical="center" wrapText="1"/>
    </xf>
    <xf numFmtId="0" fontId="7" fillId="2" borderId="42" xfId="3" applyFont="1" applyFill="1" applyBorder="1" applyAlignment="1">
      <alignment horizontal="center" vertical="center" wrapText="1"/>
    </xf>
    <xf numFmtId="0" fontId="5" fillId="2" borderId="36" xfId="3" applyFont="1" applyFill="1" applyBorder="1" applyAlignment="1">
      <alignment vertical="center" wrapText="1"/>
    </xf>
    <xf numFmtId="1" fontId="6" fillId="4" borderId="2" xfId="3" applyNumberFormat="1" applyFont="1" applyFill="1" applyBorder="1" applyAlignment="1">
      <alignment horizontal="center" vertical="center" wrapText="1"/>
    </xf>
    <xf numFmtId="1" fontId="6" fillId="4" borderId="2" xfId="3" applyNumberFormat="1" applyFont="1" applyFill="1" applyBorder="1" applyAlignment="1">
      <alignment horizontal="center" vertical="center" wrapText="1"/>
    </xf>
    <xf numFmtId="0" fontId="6" fillId="4" borderId="2" xfId="3" applyFont="1" applyFill="1" applyBorder="1" applyAlignment="1">
      <alignment horizontal="center" vertical="center" wrapText="1"/>
    </xf>
    <xf numFmtId="0" fontId="6" fillId="4" borderId="28" xfId="3" applyFont="1" applyFill="1" applyBorder="1" applyAlignment="1">
      <alignment horizontal="center" vertical="center" wrapText="1"/>
    </xf>
    <xf numFmtId="0" fontId="5" fillId="4" borderId="26" xfId="3" applyFont="1" applyFill="1" applyBorder="1" applyAlignment="1">
      <alignment horizontal="center" vertical="center" wrapText="1"/>
    </xf>
    <xf numFmtId="0" fontId="6" fillId="2" borderId="39" xfId="3" applyFont="1" applyFill="1" applyBorder="1" applyAlignment="1">
      <alignment vertical="center" wrapText="1"/>
    </xf>
    <xf numFmtId="0" fontId="6" fillId="2" borderId="43" xfId="3" applyFont="1" applyFill="1" applyBorder="1" applyAlignment="1">
      <alignment vertical="center" wrapText="1"/>
    </xf>
    <xf numFmtId="0" fontId="7" fillId="2" borderId="11" xfId="3" applyFont="1" applyFill="1" applyBorder="1" applyAlignment="1">
      <alignment wrapText="1"/>
    </xf>
    <xf numFmtId="0" fontId="7" fillId="2" borderId="11" xfId="3" applyFont="1" applyFill="1" applyBorder="1" applyAlignment="1">
      <alignment horizontal="center" wrapText="1"/>
    </xf>
    <xf numFmtId="0" fontId="6" fillId="2" borderId="44" xfId="3" applyFont="1" applyFill="1" applyBorder="1" applyAlignment="1">
      <alignment vertical="center" wrapText="1"/>
    </xf>
    <xf numFmtId="0" fontId="6" fillId="4" borderId="33" xfId="3" applyFont="1" applyFill="1" applyBorder="1" applyAlignment="1">
      <alignment horizontal="center" vertical="center" wrapText="1"/>
    </xf>
    <xf numFmtId="1" fontId="8" fillId="4" borderId="28" xfId="3" applyNumberFormat="1" applyFont="1" applyFill="1" applyBorder="1" applyAlignment="1">
      <alignment horizontal="center" vertical="center" wrapText="1"/>
    </xf>
    <xf numFmtId="0" fontId="7" fillId="4" borderId="23" xfId="3" applyFont="1" applyFill="1" applyBorder="1" applyAlignment="1">
      <alignment horizontal="center" vertical="center" wrapText="1"/>
    </xf>
    <xf numFmtId="0" fontId="7" fillId="4" borderId="2" xfId="3" applyFont="1" applyFill="1" applyBorder="1" applyAlignment="1">
      <alignment horizontal="center" vertical="center" wrapText="1"/>
    </xf>
    <xf numFmtId="0" fontId="7" fillId="4" borderId="28" xfId="3" applyFont="1" applyFill="1" applyBorder="1" applyAlignment="1">
      <alignment horizontal="center" vertical="center" wrapText="1"/>
    </xf>
    <xf numFmtId="0" fontId="8" fillId="2" borderId="39" xfId="3" applyFont="1" applyFill="1" applyBorder="1" applyAlignment="1">
      <alignment horizontal="left" vertical="top" wrapText="1"/>
    </xf>
    <xf numFmtId="0" fontId="8" fillId="2" borderId="40" xfId="3" applyFont="1" applyFill="1" applyBorder="1" applyAlignment="1">
      <alignment horizontal="left" vertical="top" wrapText="1"/>
    </xf>
    <xf numFmtId="0" fontId="6" fillId="2" borderId="39" xfId="3" applyFont="1" applyFill="1" applyBorder="1" applyAlignment="1">
      <alignment horizontal="left" vertical="top" wrapText="1"/>
    </xf>
    <xf numFmtId="0" fontId="6" fillId="2" borderId="43" xfId="3" applyFont="1" applyFill="1" applyBorder="1" applyAlignment="1">
      <alignment horizontal="left" vertical="top" wrapText="1"/>
    </xf>
    <xf numFmtId="0" fontId="6" fillId="2" borderId="33" xfId="3" applyFont="1" applyFill="1" applyBorder="1" applyAlignment="1">
      <alignment horizontal="left" vertical="top" wrapText="1"/>
    </xf>
    <xf numFmtId="0" fontId="6" fillId="4" borderId="33" xfId="3" applyFont="1" applyFill="1" applyBorder="1" applyAlignment="1">
      <alignment vertical="center" wrapText="1"/>
    </xf>
    <xf numFmtId="0" fontId="6" fillId="2" borderId="10" xfId="3" applyFont="1" applyFill="1" applyBorder="1" applyAlignment="1">
      <alignment vertical="center" wrapText="1"/>
    </xf>
    <xf numFmtId="0" fontId="6" fillId="2" borderId="38" xfId="3" applyFont="1" applyFill="1" applyBorder="1" applyAlignment="1">
      <alignment vertical="center" wrapText="1"/>
    </xf>
    <xf numFmtId="0" fontId="6" fillId="2" borderId="40" xfId="3" applyFont="1" applyFill="1" applyBorder="1" applyAlignment="1">
      <alignment vertical="center" wrapText="1"/>
    </xf>
    <xf numFmtId="0" fontId="5" fillId="2" borderId="11" xfId="3" applyFont="1" applyFill="1" applyBorder="1" applyAlignment="1">
      <alignment horizontal="center" vertical="top" wrapText="1"/>
    </xf>
    <xf numFmtId="0" fontId="7" fillId="2" borderId="11" xfId="3" applyFont="1" applyFill="1" applyBorder="1" applyAlignment="1">
      <alignment horizontal="center" vertical="top" wrapText="1"/>
    </xf>
    <xf numFmtId="0" fontId="7" fillId="2" borderId="27" xfId="3" applyFont="1" applyFill="1" applyBorder="1" applyAlignment="1">
      <alignment horizontal="center" vertical="top" wrapText="1"/>
    </xf>
    <xf numFmtId="0" fontId="5" fillId="2" borderId="36" xfId="3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top" wrapText="1"/>
    </xf>
    <xf numFmtId="0" fontId="8" fillId="2" borderId="28" xfId="3" applyFont="1" applyFill="1" applyBorder="1" applyAlignment="1">
      <alignment horizontal="center" vertical="top" wrapText="1"/>
    </xf>
    <xf numFmtId="0" fontId="8" fillId="2" borderId="23" xfId="3" applyFont="1" applyFill="1" applyBorder="1" applyAlignment="1">
      <alignment horizontal="center" vertical="top" wrapText="1"/>
    </xf>
    <xf numFmtId="0" fontId="8" fillId="2" borderId="39" xfId="3" applyFont="1" applyFill="1" applyBorder="1" applyAlignment="1">
      <alignment wrapText="1"/>
    </xf>
    <xf numFmtId="0" fontId="8" fillId="2" borderId="43" xfId="3" applyFont="1" applyFill="1" applyBorder="1" applyAlignment="1">
      <alignment wrapText="1"/>
    </xf>
    <xf numFmtId="0" fontId="8" fillId="2" borderId="43" xfId="3" applyFont="1" applyFill="1" applyBorder="1" applyAlignment="1">
      <alignment vertical="top" wrapText="1"/>
    </xf>
    <xf numFmtId="0" fontId="8" fillId="4" borderId="10" xfId="3" applyFont="1" applyFill="1" applyBorder="1" applyAlignment="1">
      <alignment horizontal="center" vertical="center" wrapText="1"/>
    </xf>
    <xf numFmtId="1" fontId="8" fillId="4" borderId="11" xfId="3" applyNumberFormat="1" applyFont="1" applyFill="1" applyBorder="1" applyAlignment="1">
      <alignment horizontal="center" vertical="center" wrapText="1"/>
    </xf>
    <xf numFmtId="1" fontId="8" fillId="4" borderId="11" xfId="3" applyNumberFormat="1" applyFont="1" applyFill="1" applyBorder="1" applyAlignment="1">
      <alignment horizontal="center" vertical="center" wrapText="1"/>
    </xf>
    <xf numFmtId="0" fontId="5" fillId="4" borderId="11" xfId="3" applyFont="1" applyFill="1" applyBorder="1" applyAlignment="1">
      <alignment horizontal="center" vertical="center" wrapText="1"/>
    </xf>
    <xf numFmtId="0" fontId="7" fillId="4" borderId="11" xfId="3" applyFont="1" applyFill="1" applyBorder="1" applyAlignment="1">
      <alignment horizontal="center" vertical="center" wrapText="1"/>
    </xf>
    <xf numFmtId="0" fontId="7" fillId="4" borderId="11" xfId="3" quotePrefix="1" applyNumberFormat="1" applyFont="1" applyFill="1" applyBorder="1" applyAlignment="1">
      <alignment horizontal="center" vertical="center" wrapText="1"/>
    </xf>
    <xf numFmtId="0" fontId="7" fillId="4" borderId="27" xfId="3" quotePrefix="1" applyNumberFormat="1" applyFont="1" applyFill="1" applyBorder="1" applyAlignment="1">
      <alignment horizontal="center" vertical="center" wrapText="1"/>
    </xf>
    <xf numFmtId="0" fontId="5" fillId="4" borderId="12" xfId="3" applyFont="1" applyFill="1" applyBorder="1" applyAlignment="1">
      <alignment horizontal="center" vertical="center" wrapText="1"/>
    </xf>
    <xf numFmtId="1" fontId="6" fillId="2" borderId="42" xfId="3" quotePrefix="1" applyNumberFormat="1" applyFont="1" applyFill="1" applyBorder="1" applyAlignment="1">
      <alignment horizontal="center" vertical="center" wrapText="1"/>
    </xf>
    <xf numFmtId="1" fontId="6" fillId="2" borderId="45" xfId="3" quotePrefix="1" applyNumberFormat="1" applyFont="1" applyFill="1" applyBorder="1" applyAlignment="1">
      <alignment horizontal="center" vertical="center" wrapText="1"/>
    </xf>
    <xf numFmtId="0" fontId="6" fillId="2" borderId="35" xfId="3" applyFont="1" applyFill="1" applyBorder="1" applyAlignment="1">
      <alignment horizontal="center" vertical="center" wrapText="1"/>
    </xf>
    <xf numFmtId="2" fontId="11" fillId="2" borderId="42" xfId="0" applyNumberFormat="1" applyFont="1" applyFill="1" applyBorder="1" applyAlignment="1">
      <alignment vertical="center" wrapText="1"/>
    </xf>
    <xf numFmtId="0" fontId="8" fillId="2" borderId="39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43" xfId="3" applyFont="1" applyFill="1" applyBorder="1" applyAlignment="1">
      <alignment vertical="center" wrapText="1"/>
    </xf>
    <xf numFmtId="2" fontId="11" fillId="2" borderId="2" xfId="0" applyNumberFormat="1" applyFont="1" applyFill="1" applyBorder="1" applyAlignment="1">
      <alignment vertical="top" wrapText="1"/>
    </xf>
    <xf numFmtId="0" fontId="5" fillId="2" borderId="11" xfId="3" applyFont="1" applyFill="1" applyBorder="1" applyAlignment="1">
      <alignment horizontal="left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8" fillId="2" borderId="44" xfId="3" applyFont="1" applyFill="1" applyBorder="1" applyAlignment="1">
      <alignment vertical="top" wrapText="1"/>
    </xf>
    <xf numFmtId="0" fontId="5" fillId="2" borderId="35" xfId="3" applyFont="1" applyFill="1" applyBorder="1" applyAlignment="1">
      <alignment horizontal="left" vertical="center" wrapText="1"/>
    </xf>
    <xf numFmtId="0" fontId="5" fillId="2" borderId="35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vertical="top" wrapText="1"/>
    </xf>
    <xf numFmtId="0" fontId="8" fillId="2" borderId="44" xfId="3" applyFont="1" applyFill="1" applyBorder="1" applyAlignment="1">
      <alignment vertical="center" wrapText="1"/>
    </xf>
    <xf numFmtId="0" fontId="7" fillId="4" borderId="2" xfId="3" applyFont="1" applyFill="1" applyBorder="1" applyAlignment="1">
      <alignment horizontal="center" wrapText="1"/>
    </xf>
    <xf numFmtId="0" fontId="7" fillId="4" borderId="26" xfId="3" applyFont="1" applyFill="1" applyBorder="1" applyAlignment="1">
      <alignment horizontal="center" wrapText="1"/>
    </xf>
    <xf numFmtId="0" fontId="5" fillId="2" borderId="11" xfId="3" applyFont="1" applyFill="1" applyBorder="1" applyAlignment="1">
      <alignment horizontal="left" vertical="top" wrapText="1"/>
    </xf>
    <xf numFmtId="0" fontId="6" fillId="2" borderId="11" xfId="3" applyFont="1" applyFill="1" applyBorder="1" applyAlignment="1">
      <alignment horizontal="center" vertical="top" wrapText="1"/>
    </xf>
    <xf numFmtId="2" fontId="11" fillId="2" borderId="11" xfId="0" applyNumberFormat="1" applyFont="1" applyFill="1" applyBorder="1" applyAlignment="1">
      <alignment vertical="top" wrapText="1"/>
    </xf>
    <xf numFmtId="0" fontId="5" fillId="2" borderId="12" xfId="3" applyFont="1" applyFill="1" applyBorder="1" applyAlignment="1">
      <alignment horizontal="center" vertical="top" wrapText="1"/>
    </xf>
    <xf numFmtId="2" fontId="11" fillId="2" borderId="3" xfId="0" applyNumberFormat="1" applyFont="1" applyFill="1" applyBorder="1" applyAlignment="1">
      <alignment vertical="center" wrapText="1"/>
    </xf>
    <xf numFmtId="0" fontId="5" fillId="2" borderId="46" xfId="3" applyFont="1" applyFill="1" applyBorder="1" applyAlignment="1">
      <alignment vertical="center" wrapText="1"/>
    </xf>
    <xf numFmtId="0" fontId="6" fillId="2" borderId="7" xfId="3" applyFont="1" applyFill="1" applyBorder="1" applyAlignment="1">
      <alignment vertical="center" wrapText="1"/>
    </xf>
    <xf numFmtId="0" fontId="7" fillId="2" borderId="31" xfId="3" applyFont="1" applyFill="1" applyBorder="1" applyAlignment="1">
      <alignment wrapText="1"/>
    </xf>
    <xf numFmtId="0" fontId="7" fillId="2" borderId="31" xfId="3" applyFont="1" applyFill="1" applyBorder="1" applyAlignment="1">
      <alignment horizontal="center" vertical="center" wrapText="1"/>
    </xf>
    <xf numFmtId="0" fontId="7" fillId="2" borderId="31" xfId="3" applyFont="1" applyFill="1" applyBorder="1" applyAlignment="1">
      <alignment horizontal="center" wrapText="1"/>
    </xf>
    <xf numFmtId="2" fontId="11" fillId="2" borderId="31" xfId="0" applyNumberFormat="1" applyFont="1" applyFill="1" applyBorder="1" applyAlignment="1">
      <alignment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5" fillId="2" borderId="32" xfId="3" applyFont="1" applyFill="1" applyBorder="1" applyAlignment="1">
      <alignment vertical="center" wrapText="1"/>
    </xf>
    <xf numFmtId="0" fontId="8" fillId="2" borderId="39" xfId="0" applyFont="1" applyFill="1" applyBorder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43" xfId="0" applyFont="1" applyFill="1" applyBorder="1" applyAlignment="1">
      <alignment vertical="top" wrapText="1"/>
    </xf>
    <xf numFmtId="0" fontId="12" fillId="2" borderId="11" xfId="3" applyFont="1" applyFill="1" applyBorder="1" applyAlignment="1">
      <alignment horizontal="center" vertical="center" wrapText="1"/>
    </xf>
    <xf numFmtId="0" fontId="12" fillId="2" borderId="27" xfId="3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vertical="top" wrapText="1"/>
    </xf>
    <xf numFmtId="0" fontId="6" fillId="2" borderId="47" xfId="3" applyFont="1" applyFill="1" applyBorder="1" applyAlignment="1">
      <alignment vertical="center" wrapText="1"/>
    </xf>
    <xf numFmtId="0" fontId="7" fillId="4" borderId="27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wrapText="1"/>
    </xf>
    <xf numFmtId="1" fontId="5" fillId="2" borderId="11" xfId="3" quotePrefix="1" applyNumberFormat="1" applyFont="1" applyFill="1" applyBorder="1" applyAlignment="1">
      <alignment horizontal="center" vertical="center" wrapText="1"/>
    </xf>
    <xf numFmtId="1" fontId="5" fillId="2" borderId="35" xfId="3" quotePrefix="1" applyNumberFormat="1" applyFont="1" applyFill="1" applyBorder="1" applyAlignment="1">
      <alignment horizontal="center" vertical="center" wrapText="1"/>
    </xf>
    <xf numFmtId="0" fontId="7" fillId="4" borderId="26" xfId="3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top" wrapText="1"/>
    </xf>
    <xf numFmtId="0" fontId="6" fillId="2" borderId="27" xfId="3" applyFont="1" applyFill="1" applyBorder="1" applyAlignment="1">
      <alignment horizontal="center" vertical="top" wrapText="1"/>
    </xf>
    <xf numFmtId="1" fontId="7" fillId="2" borderId="5" xfId="3" applyNumberFormat="1" applyFont="1" applyFill="1" applyBorder="1" applyAlignment="1">
      <alignment horizontal="center" vertical="center" wrapText="1"/>
    </xf>
    <xf numFmtId="1" fontId="7" fillId="2" borderId="11" xfId="3" applyNumberFormat="1" applyFont="1" applyFill="1" applyBorder="1" applyAlignment="1">
      <alignment horizontal="center" vertical="center" wrapText="1"/>
    </xf>
    <xf numFmtId="1" fontId="7" fillId="4" borderId="11" xfId="3" applyNumberFormat="1" applyFont="1" applyFill="1" applyBorder="1" applyAlignment="1">
      <alignment horizontal="center" vertical="center" wrapText="1"/>
    </xf>
    <xf numFmtId="1" fontId="7" fillId="2" borderId="2" xfId="3" applyNumberFormat="1" applyFont="1" applyFill="1" applyBorder="1" applyAlignment="1">
      <alignment horizontal="center" vertical="top" wrapText="1"/>
    </xf>
    <xf numFmtId="1" fontId="7" fillId="2" borderId="2" xfId="3" quotePrefix="1" applyNumberFormat="1" applyFont="1" applyFill="1" applyBorder="1" applyAlignment="1">
      <alignment horizontal="center" vertical="center" wrapText="1"/>
    </xf>
    <xf numFmtId="1" fontId="7" fillId="2" borderId="35" xfId="3" quotePrefix="1" applyNumberFormat="1" applyFont="1" applyFill="1" applyBorder="1" applyAlignment="1">
      <alignment horizontal="center" vertical="center" wrapText="1"/>
    </xf>
    <xf numFmtId="1" fontId="7" fillId="2" borderId="11" xfId="3" quotePrefix="1" applyNumberFormat="1" applyFont="1" applyFill="1" applyBorder="1" applyAlignment="1">
      <alignment horizontal="center" vertical="center" wrapText="1"/>
    </xf>
    <xf numFmtId="1" fontId="7" fillId="2" borderId="2" xfId="3" applyNumberFormat="1" applyFont="1" applyFill="1" applyBorder="1" applyAlignment="1">
      <alignment horizontal="center" vertical="center" wrapText="1"/>
    </xf>
    <xf numFmtId="1" fontId="7" fillId="2" borderId="3" xfId="3" quotePrefix="1" applyNumberFormat="1" applyFont="1" applyFill="1" applyBorder="1" applyAlignment="1">
      <alignment horizontal="center" vertical="center" wrapText="1"/>
    </xf>
    <xf numFmtId="1" fontId="7" fillId="2" borderId="31" xfId="3" quotePrefix="1" applyNumberFormat="1" applyFont="1" applyFill="1" applyBorder="1" applyAlignment="1">
      <alignment horizontal="center" vertical="center" wrapText="1"/>
    </xf>
    <xf numFmtId="1" fontId="5" fillId="4" borderId="2" xfId="3" applyNumberFormat="1" applyFont="1" applyFill="1" applyBorder="1" applyAlignment="1">
      <alignment horizontal="center" vertical="center" wrapText="1"/>
    </xf>
    <xf numFmtId="1" fontId="5" fillId="2" borderId="2" xfId="3" applyNumberFormat="1" applyFont="1" applyFill="1" applyBorder="1" applyAlignment="1">
      <alignment horizontal="center" vertical="center" wrapText="1"/>
    </xf>
    <xf numFmtId="1" fontId="7" fillId="2" borderId="2" xfId="3" quotePrefix="1" applyNumberFormat="1" applyFont="1" applyFill="1" applyBorder="1" applyAlignment="1">
      <alignment horizontal="center" wrapText="1"/>
    </xf>
    <xf numFmtId="1" fontId="7" fillId="2" borderId="35" xfId="3" quotePrefix="1" applyNumberFormat="1" applyFont="1" applyFill="1" applyBorder="1" applyAlignment="1">
      <alignment horizontal="center" wrapText="1"/>
    </xf>
    <xf numFmtId="1" fontId="7" fillId="2" borderId="11" xfId="3" quotePrefix="1" applyNumberFormat="1" applyFont="1" applyFill="1" applyBorder="1" applyAlignment="1">
      <alignment horizontal="center" wrapText="1"/>
    </xf>
    <xf numFmtId="1" fontId="7" fillId="2" borderId="2" xfId="3" quotePrefix="1" applyNumberFormat="1" applyFont="1" applyFill="1" applyBorder="1" applyAlignment="1">
      <alignment horizontal="center" vertical="top" wrapText="1"/>
    </xf>
    <xf numFmtId="1" fontId="5" fillId="2" borderId="2" xfId="3" quotePrefix="1" applyNumberFormat="1" applyFont="1" applyFill="1" applyBorder="1" applyAlignment="1">
      <alignment horizontal="center" vertical="top" wrapText="1"/>
    </xf>
    <xf numFmtId="1" fontId="5" fillId="2" borderId="11" xfId="3" quotePrefix="1" applyNumberFormat="1" applyFont="1" applyFill="1" applyBorder="1" applyAlignment="1">
      <alignment horizontal="center" vertical="top" wrapText="1"/>
    </xf>
    <xf numFmtId="1" fontId="7" fillId="2" borderId="2" xfId="3" applyNumberFormat="1" applyFont="1" applyFill="1" applyBorder="1" applyAlignment="1">
      <alignment horizontal="center" wrapText="1"/>
    </xf>
    <xf numFmtId="1" fontId="5" fillId="2" borderId="2" xfId="3" applyNumberFormat="1" applyFont="1" applyFill="1" applyBorder="1" applyAlignment="1">
      <alignment horizontal="center" vertical="top" wrapText="1"/>
    </xf>
    <xf numFmtId="0" fontId="7" fillId="2" borderId="1" xfId="3" applyFont="1" applyFill="1" applyBorder="1" applyAlignment="1">
      <alignment horizontal="left" wrapText="1"/>
    </xf>
    <xf numFmtId="1" fontId="7" fillId="2" borderId="1" xfId="3" applyNumberFormat="1" applyFont="1" applyFill="1" applyBorder="1" applyAlignment="1">
      <alignment horizontal="center" wrapText="1"/>
    </xf>
    <xf numFmtId="0" fontId="6" fillId="2" borderId="43" xfId="3" applyFont="1" applyFill="1" applyBorder="1" applyAlignment="1">
      <alignment vertical="top" wrapText="1"/>
    </xf>
    <xf numFmtId="0" fontId="6" fillId="2" borderId="39" xfId="3" applyFont="1" applyFill="1" applyBorder="1" applyAlignment="1">
      <alignment vertical="top" wrapText="1"/>
    </xf>
    <xf numFmtId="0" fontId="6" fillId="2" borderId="34" xfId="3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top" wrapText="1"/>
    </xf>
    <xf numFmtId="0" fontId="7" fillId="2" borderId="1" xfId="3" applyFont="1" applyFill="1" applyBorder="1" applyAlignment="1">
      <alignment horizontal="center" vertical="top" wrapText="1"/>
    </xf>
    <xf numFmtId="0" fontId="5" fillId="2" borderId="42" xfId="3" applyFont="1" applyFill="1" applyBorder="1" applyAlignment="1">
      <alignment horizontal="center" vertical="center" wrapText="1"/>
    </xf>
    <xf numFmtId="0" fontId="8" fillId="2" borderId="43" xfId="3" applyFont="1" applyFill="1" applyBorder="1" applyAlignment="1">
      <alignment horizontal="left" vertical="top" wrapText="1"/>
    </xf>
    <xf numFmtId="0" fontId="7" fillId="2" borderId="35" xfId="3" applyFont="1" applyFill="1" applyBorder="1" applyAlignment="1">
      <alignment horizontal="center" wrapText="1"/>
    </xf>
    <xf numFmtId="0" fontId="8" fillId="2" borderId="7" xfId="3" applyFont="1" applyFill="1" applyBorder="1" applyAlignment="1">
      <alignment vertical="center" wrapText="1"/>
    </xf>
    <xf numFmtId="0" fontId="8" fillId="4" borderId="33" xfId="3" applyFont="1" applyFill="1" applyBorder="1" applyAlignment="1">
      <alignment vertical="center" wrapText="1"/>
    </xf>
    <xf numFmtId="0" fontId="8" fillId="2" borderId="39" xfId="3" applyFont="1" applyFill="1" applyBorder="1" applyAlignment="1">
      <alignment horizontal="left" vertical="top" wrapText="1" shrinkToFit="1"/>
    </xf>
    <xf numFmtId="0" fontId="8" fillId="2" borderId="10" xfId="3" applyFont="1" applyFill="1" applyBorder="1" applyAlignment="1">
      <alignment vertical="center" wrapText="1" shrinkToFit="1"/>
    </xf>
    <xf numFmtId="0" fontId="8" fillId="2" borderId="43" xfId="3" applyFont="1" applyFill="1" applyBorder="1" applyAlignment="1">
      <alignment vertical="center" wrapText="1" shrinkToFit="1"/>
    </xf>
    <xf numFmtId="0" fontId="5" fillId="2" borderId="11" xfId="3" applyFont="1" applyFill="1" applyBorder="1" applyAlignment="1">
      <alignment horizontal="left" vertical="center" wrapText="1" shrinkToFit="1"/>
    </xf>
    <xf numFmtId="0" fontId="5" fillId="2" borderId="11" xfId="3" applyFont="1" applyFill="1" applyBorder="1" applyAlignment="1">
      <alignment horizontal="center" vertical="center" wrapText="1" shrinkToFit="1"/>
    </xf>
    <xf numFmtId="0" fontId="5" fillId="2" borderId="27" xfId="3" applyFont="1" applyFill="1" applyBorder="1" applyAlignment="1">
      <alignment horizontal="center" vertical="center" wrapText="1"/>
    </xf>
    <xf numFmtId="0" fontId="8" fillId="2" borderId="44" xfId="3" applyFont="1" applyFill="1" applyBorder="1" applyAlignment="1">
      <alignment vertical="center" wrapText="1" shrinkToFit="1"/>
    </xf>
    <xf numFmtId="0" fontId="5" fillId="2" borderId="35" xfId="3" applyFont="1" applyFill="1" applyBorder="1" applyAlignment="1">
      <alignment horizontal="left" vertical="center" wrapText="1" shrinkToFit="1"/>
    </xf>
    <xf numFmtId="0" fontId="5" fillId="2" borderId="35" xfId="3" applyFont="1" applyFill="1" applyBorder="1" applyAlignment="1">
      <alignment horizontal="center" vertical="center" wrapText="1" shrinkToFit="1"/>
    </xf>
    <xf numFmtId="0" fontId="8" fillId="4" borderId="33" xfId="3" applyFont="1" applyFill="1" applyBorder="1" applyAlignment="1">
      <alignment vertical="center" wrapText="1" shrinkToFit="1"/>
    </xf>
    <xf numFmtId="0" fontId="5" fillId="4" borderId="2" xfId="3" applyFont="1" applyFill="1" applyBorder="1" applyAlignment="1">
      <alignment horizontal="center" vertical="center" wrapText="1" shrinkToFit="1"/>
    </xf>
    <xf numFmtId="0" fontId="5" fillId="4" borderId="28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justify" vertical="top" wrapText="1"/>
    </xf>
    <xf numFmtId="1" fontId="7" fillId="2" borderId="3" xfId="3" quotePrefix="1" applyNumberFormat="1" applyFont="1" applyFill="1" applyBorder="1" applyAlignment="1">
      <alignment horizontal="center" wrapText="1"/>
    </xf>
    <xf numFmtId="0" fontId="6" fillId="2" borderId="48" xfId="3" applyFont="1" applyFill="1" applyBorder="1" applyAlignment="1">
      <alignment horizontal="center" vertical="center" wrapText="1"/>
    </xf>
    <xf numFmtId="1" fontId="8" fillId="2" borderId="49" xfId="3" applyNumberFormat="1" applyFont="1" applyFill="1" applyBorder="1" applyAlignment="1">
      <alignment horizontal="center" vertical="center" wrapText="1"/>
    </xf>
    <xf numFmtId="1" fontId="8" fillId="2" borderId="49" xfId="3" applyNumberFormat="1" applyFont="1" applyFill="1" applyBorder="1" applyAlignment="1">
      <alignment horizontal="center" vertical="center" wrapText="1"/>
    </xf>
    <xf numFmtId="0" fontId="7" fillId="2" borderId="49" xfId="3" applyFont="1" applyFill="1" applyBorder="1" applyAlignment="1">
      <alignment horizontal="center" vertical="center" wrapText="1"/>
    </xf>
    <xf numFmtId="2" fontId="7" fillId="2" borderId="49" xfId="3" applyNumberFormat="1" applyFont="1" applyFill="1" applyBorder="1" applyAlignment="1">
      <alignment horizontal="center" vertical="center" wrapText="1"/>
    </xf>
    <xf numFmtId="0" fontId="5" fillId="2" borderId="50" xfId="3" applyFont="1" applyFill="1" applyBorder="1" applyAlignment="1">
      <alignment horizontal="center" vertical="center" wrapText="1"/>
    </xf>
    <xf numFmtId="15" fontId="7" fillId="2" borderId="35" xfId="3" applyNumberFormat="1" applyFont="1" applyFill="1" applyBorder="1" applyAlignment="1">
      <alignment horizontal="center" vertical="center" wrapText="1"/>
    </xf>
    <xf numFmtId="15" fontId="7" fillId="2" borderId="42" xfId="3" applyNumberFormat="1" applyFont="1" applyFill="1" applyBorder="1" applyAlignment="1">
      <alignment horizontal="center" vertical="center" wrapText="1"/>
    </xf>
    <xf numFmtId="0" fontId="5" fillId="2" borderId="26" xfId="3" applyFont="1" applyFill="1" applyBorder="1" applyAlignment="1">
      <alignment horizontal="center" vertical="center"/>
    </xf>
    <xf numFmtId="0" fontId="12" fillId="2" borderId="3" xfId="3" applyFont="1" applyFill="1" applyBorder="1" applyAlignment="1">
      <alignment horizontal="center" vertical="center" wrapText="1"/>
    </xf>
    <xf numFmtId="0" fontId="12" fillId="2" borderId="29" xfId="3" applyFont="1" applyFill="1" applyBorder="1" applyAlignment="1">
      <alignment horizontal="center" vertical="center" wrapText="1"/>
    </xf>
    <xf numFmtId="0" fontId="5" fillId="2" borderId="46" xfId="3" applyFont="1" applyFill="1" applyBorder="1" applyAlignment="1">
      <alignment horizontal="center" vertical="center" wrapText="1"/>
    </xf>
    <xf numFmtId="1" fontId="7" fillId="2" borderId="31" xfId="3" quotePrefix="1" applyNumberFormat="1" applyFont="1" applyFill="1" applyBorder="1" applyAlignment="1">
      <alignment horizontal="center" wrapText="1"/>
    </xf>
    <xf numFmtId="0" fontId="7" fillId="2" borderId="31" xfId="3" applyFont="1" applyFill="1" applyBorder="1" applyAlignment="1">
      <alignment horizontal="left" vertical="center" wrapText="1"/>
    </xf>
    <xf numFmtId="0" fontId="12" fillId="2" borderId="31" xfId="3" applyFont="1" applyFill="1" applyBorder="1" applyAlignment="1">
      <alignment horizontal="center" vertical="center" wrapText="1"/>
    </xf>
    <xf numFmtId="0" fontId="12" fillId="2" borderId="8" xfId="3" applyFont="1" applyFill="1" applyBorder="1" applyAlignment="1">
      <alignment horizontal="center" vertical="center" wrapText="1"/>
    </xf>
    <xf numFmtId="0" fontId="5" fillId="2" borderId="32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vertical="top" wrapText="1"/>
    </xf>
    <xf numFmtId="0" fontId="8" fillId="2" borderId="11" xfId="3" applyFont="1" applyFill="1" applyBorder="1" applyAlignment="1">
      <alignment horizontal="center" vertical="center" wrapText="1"/>
    </xf>
    <xf numFmtId="1" fontId="7" fillId="2" borderId="35" xfId="3" quotePrefix="1" applyNumberFormat="1" applyFont="1" applyFill="1" applyBorder="1" applyAlignment="1">
      <alignment horizontal="center" vertical="top" wrapText="1"/>
    </xf>
    <xf numFmtId="0" fontId="5" fillId="2" borderId="35" xfId="3" applyFont="1" applyFill="1" applyBorder="1" applyAlignment="1">
      <alignment horizontal="left" vertical="top" wrapText="1"/>
    </xf>
    <xf numFmtId="0" fontId="8" fillId="2" borderId="35" xfId="3" applyFont="1" applyFill="1" applyBorder="1" applyAlignment="1">
      <alignment horizontal="center" vertical="top" wrapText="1"/>
    </xf>
    <xf numFmtId="0" fontId="7" fillId="2" borderId="35" xfId="3" applyFont="1" applyFill="1" applyBorder="1" applyAlignment="1">
      <alignment horizontal="center" vertical="top" wrapText="1"/>
    </xf>
    <xf numFmtId="2" fontId="11" fillId="2" borderId="35" xfId="0" applyNumberFormat="1" applyFont="1" applyFill="1" applyBorder="1" applyAlignment="1">
      <alignment vertical="top" wrapText="1"/>
    </xf>
    <xf numFmtId="0" fontId="7" fillId="2" borderId="42" xfId="3" applyFont="1" applyFill="1" applyBorder="1" applyAlignment="1">
      <alignment horizontal="center" vertical="top" wrapText="1"/>
    </xf>
    <xf numFmtId="0" fontId="5" fillId="2" borderId="36" xfId="3" applyFont="1" applyFill="1" applyBorder="1" applyAlignment="1">
      <alignment horizontal="center" vertical="top" wrapText="1"/>
    </xf>
    <xf numFmtId="1" fontId="5" fillId="2" borderId="3" xfId="3" quotePrefix="1" applyNumberFormat="1" applyFont="1" applyFill="1" applyBorder="1" applyAlignment="1">
      <alignment horizontal="center" vertical="center" wrapText="1"/>
    </xf>
    <xf numFmtId="1" fontId="5" fillId="2" borderId="31" xfId="3" quotePrefix="1" applyNumberFormat="1" applyFont="1" applyFill="1" applyBorder="1" applyAlignment="1">
      <alignment horizontal="center" vertical="center" wrapText="1"/>
    </xf>
    <xf numFmtId="0" fontId="5" fillId="2" borderId="31" xfId="3" applyFont="1" applyFill="1" applyBorder="1" applyAlignment="1">
      <alignment horizontal="left" vertical="center" wrapText="1"/>
    </xf>
    <xf numFmtId="0" fontId="5" fillId="2" borderId="31" xfId="3" applyFont="1" applyFill="1" applyBorder="1" applyAlignment="1">
      <alignment horizontal="center" vertical="center" wrapText="1"/>
    </xf>
    <xf numFmtId="0" fontId="7" fillId="2" borderId="51" xfId="3" applyFont="1" applyFill="1" applyBorder="1" applyAlignment="1">
      <alignment horizontal="center" vertical="center" wrapText="1"/>
    </xf>
    <xf numFmtId="0" fontId="7" fillId="2" borderId="52" xfId="3" applyFont="1" applyFill="1" applyBorder="1" applyAlignment="1">
      <alignment horizontal="center" vertical="center" wrapText="1"/>
    </xf>
    <xf numFmtId="0" fontId="5" fillId="2" borderId="29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</cellXfs>
  <cellStyles count="5">
    <cellStyle name="Comma" xfId="4" builtinId="3"/>
    <cellStyle name="Normal" xfId="0" builtinId="0"/>
    <cellStyle name="Normal 3" xfId="1"/>
    <cellStyle name="Normal 3 2" xfId="2"/>
    <cellStyle name="Normal_BPBD1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6"/>
  <sheetViews>
    <sheetView tabSelected="1" view="pageBreakPreview" topLeftCell="A613" zoomScale="140" zoomScaleNormal="141" zoomScaleSheetLayoutView="140" workbookViewId="0">
      <selection activeCell="F597" sqref="F597"/>
    </sheetView>
  </sheetViews>
  <sheetFormatPr defaultColWidth="9.140625" defaultRowHeight="16.5" x14ac:dyDescent="0.3"/>
  <cols>
    <col min="1" max="1" width="18.140625" style="53" customWidth="1"/>
    <col min="2" max="2" width="4.42578125" style="107" customWidth="1"/>
    <col min="3" max="3" width="28.42578125" style="53" customWidth="1"/>
    <col min="4" max="4" width="5.5703125" style="53" customWidth="1"/>
    <col min="5" max="5" width="4.85546875" style="54" customWidth="1"/>
    <col min="6" max="6" width="36.140625" style="54" customWidth="1"/>
    <col min="7" max="7" width="32" style="54" customWidth="1"/>
    <col min="8" max="8" width="11" style="53" customWidth="1"/>
    <col min="9" max="9" width="11" style="54" customWidth="1"/>
    <col min="10" max="10" width="30" style="53" customWidth="1"/>
    <col min="11" max="11" width="3.85546875" style="53" customWidth="1"/>
    <col min="12" max="16384" width="9.140625" style="53"/>
  </cols>
  <sheetData>
    <row r="1" spans="1:10" ht="16.5" customHeight="1" x14ac:dyDescent="0.3">
      <c r="A1" s="119" t="s">
        <v>963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6.75" customHeight="1" x14ac:dyDescent="0.3">
      <c r="A2" s="119" t="s">
        <v>964</v>
      </c>
      <c r="B2" s="119"/>
      <c r="C2" s="119"/>
      <c r="D2" s="119"/>
      <c r="E2" s="119"/>
      <c r="F2" s="119"/>
      <c r="G2" s="119"/>
      <c r="H2" s="119"/>
      <c r="I2" s="119"/>
      <c r="J2" s="119"/>
    </row>
    <row r="3" spans="1:10" ht="16.5" customHeight="1" x14ac:dyDescent="0.3">
      <c r="A3" s="119"/>
      <c r="B3" s="119"/>
      <c r="C3" s="119"/>
      <c r="D3" s="119"/>
      <c r="E3" s="119"/>
      <c r="F3" s="119"/>
      <c r="G3" s="119"/>
      <c r="H3" s="119"/>
      <c r="I3" s="119"/>
      <c r="J3" s="119"/>
    </row>
    <row r="4" spans="1:10" ht="13.5" customHeight="1" thickBot="1" x14ac:dyDescent="0.35">
      <c r="A4" s="55"/>
      <c r="B4" s="81"/>
      <c r="C4" s="55"/>
      <c r="D4" s="55"/>
      <c r="E4" s="56"/>
      <c r="F4" s="56"/>
      <c r="G4" s="56"/>
      <c r="H4" s="55"/>
      <c r="I4" s="56"/>
      <c r="J4" s="55"/>
    </row>
    <row r="5" spans="1:10" ht="17.25" thickTop="1" x14ac:dyDescent="0.3">
      <c r="A5" s="120" t="s">
        <v>105</v>
      </c>
      <c r="B5" s="280" t="s">
        <v>104</v>
      </c>
      <c r="C5" s="121" t="s">
        <v>0</v>
      </c>
      <c r="D5" s="122" t="s">
        <v>951</v>
      </c>
      <c r="E5" s="123"/>
      <c r="F5" s="124" t="s">
        <v>115</v>
      </c>
      <c r="G5" s="124"/>
      <c r="H5" s="125" t="s">
        <v>922</v>
      </c>
      <c r="I5" s="126"/>
      <c r="J5" s="127" t="s">
        <v>158</v>
      </c>
    </row>
    <row r="6" spans="1:10" ht="33" x14ac:dyDescent="0.3">
      <c r="A6" s="128"/>
      <c r="B6" s="281"/>
      <c r="C6" s="59"/>
      <c r="D6" s="60" t="s">
        <v>200</v>
      </c>
      <c r="E6" s="60" t="s">
        <v>202</v>
      </c>
      <c r="F6" s="60" t="s">
        <v>965</v>
      </c>
      <c r="G6" s="60" t="s">
        <v>966</v>
      </c>
      <c r="H6" s="60" t="s">
        <v>923</v>
      </c>
      <c r="I6" s="61" t="s">
        <v>924</v>
      </c>
      <c r="J6" s="129"/>
    </row>
    <row r="7" spans="1:10" s="156" customFormat="1" ht="3.75" customHeight="1" x14ac:dyDescent="0.3">
      <c r="A7" s="148"/>
      <c r="B7" s="282"/>
      <c r="C7" s="149"/>
      <c r="D7" s="150"/>
      <c r="E7" s="151"/>
      <c r="F7" s="152"/>
      <c r="G7" s="152"/>
      <c r="H7" s="153"/>
      <c r="I7" s="154"/>
      <c r="J7" s="155"/>
    </row>
    <row r="8" spans="1:10" s="163" customFormat="1" ht="19.5" customHeight="1" x14ac:dyDescent="0.25">
      <c r="A8" s="157" t="s">
        <v>109</v>
      </c>
      <c r="B8" s="283"/>
      <c r="C8" s="158" t="s">
        <v>925</v>
      </c>
      <c r="D8" s="159" t="s">
        <v>200</v>
      </c>
      <c r="E8" s="160"/>
      <c r="F8" s="165" t="s">
        <v>221</v>
      </c>
      <c r="G8" s="165" t="s">
        <v>116</v>
      </c>
      <c r="H8" s="161">
        <v>157.56</v>
      </c>
      <c r="I8" s="65" t="s">
        <v>926</v>
      </c>
      <c r="J8" s="162"/>
    </row>
    <row r="9" spans="1:10" ht="19.5" customHeight="1" x14ac:dyDescent="0.3">
      <c r="A9" s="157"/>
      <c r="B9" s="284" t="s">
        <v>160</v>
      </c>
      <c r="C9" s="32" t="s">
        <v>201</v>
      </c>
      <c r="D9" s="33" t="s">
        <v>200</v>
      </c>
      <c r="E9" s="33"/>
      <c r="F9" s="33"/>
      <c r="G9" s="31" t="s">
        <v>117</v>
      </c>
      <c r="H9" s="39">
        <v>203.2</v>
      </c>
      <c r="I9" s="38" t="s">
        <v>926</v>
      </c>
      <c r="J9" s="130"/>
    </row>
    <row r="10" spans="1:10" ht="19.5" customHeight="1" x14ac:dyDescent="0.3">
      <c r="A10" s="157"/>
      <c r="B10" s="284" t="s">
        <v>161</v>
      </c>
      <c r="C10" s="30" t="s">
        <v>203</v>
      </c>
      <c r="D10" s="31" t="s">
        <v>200</v>
      </c>
      <c r="E10" s="31"/>
      <c r="F10" s="31" t="s">
        <v>223</v>
      </c>
      <c r="G10" s="31" t="s">
        <v>222</v>
      </c>
      <c r="H10" s="39">
        <v>211.2</v>
      </c>
      <c r="I10" s="38" t="s">
        <v>926</v>
      </c>
      <c r="J10" s="130"/>
    </row>
    <row r="11" spans="1:10" ht="19.5" customHeight="1" x14ac:dyDescent="0.3">
      <c r="A11" s="157"/>
      <c r="B11" s="284" t="s">
        <v>162</v>
      </c>
      <c r="C11" s="30" t="s">
        <v>204</v>
      </c>
      <c r="D11" s="30"/>
      <c r="E11" s="31" t="s">
        <v>202</v>
      </c>
      <c r="F11" s="31" t="s">
        <v>225</v>
      </c>
      <c r="G11" s="31" t="s">
        <v>224</v>
      </c>
      <c r="H11" s="39">
        <v>197.6</v>
      </c>
      <c r="I11" s="38" t="s">
        <v>926</v>
      </c>
      <c r="J11" s="130"/>
    </row>
    <row r="12" spans="1:10" ht="19.5" customHeight="1" x14ac:dyDescent="0.3">
      <c r="A12" s="157"/>
      <c r="B12" s="284" t="s">
        <v>163</v>
      </c>
      <c r="C12" s="30" t="s">
        <v>205</v>
      </c>
      <c r="D12" s="31" t="s">
        <v>200</v>
      </c>
      <c r="E12" s="31"/>
      <c r="F12" s="31" t="s">
        <v>226</v>
      </c>
      <c r="G12" s="31" t="s">
        <v>224</v>
      </c>
      <c r="H12" s="39">
        <v>171.2</v>
      </c>
      <c r="I12" s="38" t="s">
        <v>926</v>
      </c>
      <c r="J12" s="130"/>
    </row>
    <row r="13" spans="1:10" ht="19.5" customHeight="1" x14ac:dyDescent="0.3">
      <c r="A13" s="157"/>
      <c r="B13" s="284" t="s">
        <v>164</v>
      </c>
      <c r="C13" s="30" t="s">
        <v>206</v>
      </c>
      <c r="D13" s="30"/>
      <c r="E13" s="31" t="s">
        <v>202</v>
      </c>
      <c r="F13" s="31" t="s">
        <v>228</v>
      </c>
      <c r="G13" s="31" t="s">
        <v>227</v>
      </c>
      <c r="H13" s="39">
        <v>178</v>
      </c>
      <c r="I13" s="38" t="s">
        <v>926</v>
      </c>
      <c r="J13" s="130"/>
    </row>
    <row r="14" spans="1:10" ht="19.5" customHeight="1" x14ac:dyDescent="0.3">
      <c r="A14" s="157"/>
      <c r="B14" s="284" t="s">
        <v>165</v>
      </c>
      <c r="C14" s="30" t="s">
        <v>207</v>
      </c>
      <c r="D14" s="31" t="s">
        <v>200</v>
      </c>
      <c r="E14" s="31"/>
      <c r="F14" s="31" t="s">
        <v>230</v>
      </c>
      <c r="G14" s="31" t="s">
        <v>229</v>
      </c>
      <c r="H14" s="39">
        <v>155.19999999999999</v>
      </c>
      <c r="I14" s="38" t="s">
        <v>926</v>
      </c>
      <c r="J14" s="130"/>
    </row>
    <row r="15" spans="1:10" ht="19.5" customHeight="1" x14ac:dyDescent="0.3">
      <c r="A15" s="157"/>
      <c r="B15" s="284" t="s">
        <v>166</v>
      </c>
      <c r="C15" s="30" t="s">
        <v>208</v>
      </c>
      <c r="D15" s="31" t="s">
        <v>200</v>
      </c>
      <c r="E15" s="31"/>
      <c r="F15" s="31"/>
      <c r="G15" s="31" t="s">
        <v>119</v>
      </c>
      <c r="H15" s="39">
        <v>131.19999999999999</v>
      </c>
      <c r="I15" s="38" t="s">
        <v>927</v>
      </c>
      <c r="J15" s="130"/>
    </row>
    <row r="16" spans="1:10" ht="19.5" customHeight="1" x14ac:dyDescent="0.3">
      <c r="A16" s="157"/>
      <c r="B16" s="284" t="s">
        <v>167</v>
      </c>
      <c r="C16" s="30" t="s">
        <v>209</v>
      </c>
      <c r="D16" s="31" t="s">
        <v>200</v>
      </c>
      <c r="E16" s="31"/>
      <c r="F16" s="31" t="s">
        <v>232</v>
      </c>
      <c r="G16" s="31" t="s">
        <v>231</v>
      </c>
      <c r="H16" s="39">
        <v>124.8</v>
      </c>
      <c r="I16" s="38" t="s">
        <v>927</v>
      </c>
      <c r="J16" s="130"/>
    </row>
    <row r="17" spans="1:10" ht="19.5" customHeight="1" x14ac:dyDescent="0.3">
      <c r="A17" s="157"/>
      <c r="B17" s="284" t="s">
        <v>168</v>
      </c>
      <c r="C17" s="30" t="s">
        <v>210</v>
      </c>
      <c r="D17" s="31" t="s">
        <v>200</v>
      </c>
      <c r="E17" s="31"/>
      <c r="F17" s="31"/>
      <c r="G17" s="31" t="s">
        <v>233</v>
      </c>
      <c r="H17" s="39">
        <v>188.8</v>
      </c>
      <c r="I17" s="38" t="s">
        <v>926</v>
      </c>
      <c r="J17" s="130"/>
    </row>
    <row r="18" spans="1:10" ht="19.5" customHeight="1" x14ac:dyDescent="0.3">
      <c r="A18" s="157"/>
      <c r="B18" s="284" t="s">
        <v>169</v>
      </c>
      <c r="C18" s="30" t="s">
        <v>211</v>
      </c>
      <c r="D18" s="31" t="s">
        <v>200</v>
      </c>
      <c r="E18" s="31"/>
      <c r="F18" s="31" t="s">
        <v>223</v>
      </c>
      <c r="G18" s="31" t="s">
        <v>234</v>
      </c>
      <c r="H18" s="39">
        <v>163.19999999999999</v>
      </c>
      <c r="I18" s="38" t="s">
        <v>926</v>
      </c>
      <c r="J18" s="130"/>
    </row>
    <row r="19" spans="1:10" ht="19.5" customHeight="1" x14ac:dyDescent="0.3">
      <c r="A19" s="157"/>
      <c r="B19" s="284" t="s">
        <v>170</v>
      </c>
      <c r="C19" s="30" t="s">
        <v>212</v>
      </c>
      <c r="D19" s="31" t="s">
        <v>200</v>
      </c>
      <c r="E19" s="31"/>
      <c r="F19" s="31" t="s">
        <v>235</v>
      </c>
      <c r="G19" s="31" t="s">
        <v>227</v>
      </c>
      <c r="H19" s="39">
        <v>137.6</v>
      </c>
      <c r="I19" s="38" t="s">
        <v>927</v>
      </c>
      <c r="J19" s="130"/>
    </row>
    <row r="20" spans="1:10" ht="19.5" customHeight="1" x14ac:dyDescent="0.3">
      <c r="A20" s="157"/>
      <c r="B20" s="284" t="s">
        <v>171</v>
      </c>
      <c r="C20" s="30" t="s">
        <v>213</v>
      </c>
      <c r="D20" s="31" t="s">
        <v>200</v>
      </c>
      <c r="E20" s="31"/>
      <c r="F20" s="31" t="s">
        <v>236</v>
      </c>
      <c r="G20" s="31" t="s">
        <v>231</v>
      </c>
      <c r="H20" s="39">
        <v>162</v>
      </c>
      <c r="I20" s="38" t="s">
        <v>926</v>
      </c>
      <c r="J20" s="130"/>
    </row>
    <row r="21" spans="1:10" ht="19.5" customHeight="1" x14ac:dyDescent="0.3">
      <c r="A21" s="157"/>
      <c r="B21" s="284" t="s">
        <v>172</v>
      </c>
      <c r="C21" s="30" t="s">
        <v>214</v>
      </c>
      <c r="D21" s="31" t="s">
        <v>200</v>
      </c>
      <c r="E21" s="31"/>
      <c r="F21" s="31" t="s">
        <v>230</v>
      </c>
      <c r="G21" s="31" t="s">
        <v>222</v>
      </c>
      <c r="H21" s="39">
        <v>123.2</v>
      </c>
      <c r="I21" s="38" t="s">
        <v>927</v>
      </c>
      <c r="J21" s="130"/>
    </row>
    <row r="22" spans="1:10" ht="19.5" customHeight="1" x14ac:dyDescent="0.3">
      <c r="A22" s="157"/>
      <c r="B22" s="284" t="s">
        <v>173</v>
      </c>
      <c r="C22" s="30" t="s">
        <v>215</v>
      </c>
      <c r="D22" s="31" t="s">
        <v>200</v>
      </c>
      <c r="E22" s="31"/>
      <c r="F22" s="31"/>
      <c r="G22" s="31" t="s">
        <v>119</v>
      </c>
      <c r="H22" s="39">
        <v>107.2</v>
      </c>
      <c r="I22" s="38" t="s">
        <v>927</v>
      </c>
      <c r="J22" s="130"/>
    </row>
    <row r="23" spans="1:10" ht="19.5" customHeight="1" x14ac:dyDescent="0.3">
      <c r="A23" s="157"/>
      <c r="B23" s="284" t="s">
        <v>174</v>
      </c>
      <c r="C23" s="30" t="s">
        <v>219</v>
      </c>
      <c r="D23" s="30"/>
      <c r="E23" s="31" t="s">
        <v>202</v>
      </c>
      <c r="F23" s="31"/>
      <c r="G23" s="31" t="s">
        <v>220</v>
      </c>
      <c r="H23" s="39">
        <v>203.2</v>
      </c>
      <c r="I23" s="38" t="s">
        <v>926</v>
      </c>
      <c r="J23" s="130"/>
    </row>
    <row r="24" spans="1:10" ht="19.5" customHeight="1" x14ac:dyDescent="0.3">
      <c r="A24" s="157"/>
      <c r="B24" s="284" t="s">
        <v>175</v>
      </c>
      <c r="C24" s="30" t="s">
        <v>216</v>
      </c>
      <c r="D24" s="31" t="s">
        <v>200</v>
      </c>
      <c r="E24" s="31"/>
      <c r="F24" s="31" t="s">
        <v>237</v>
      </c>
      <c r="G24" s="31" t="s">
        <v>238</v>
      </c>
      <c r="H24" s="39">
        <v>175.2</v>
      </c>
      <c r="I24" s="38" t="s">
        <v>926</v>
      </c>
      <c r="J24" s="130"/>
    </row>
    <row r="25" spans="1:10" ht="19.5" customHeight="1" x14ac:dyDescent="0.3">
      <c r="A25" s="157"/>
      <c r="B25" s="284" t="s">
        <v>176</v>
      </c>
      <c r="C25" s="30" t="s">
        <v>217</v>
      </c>
      <c r="D25" s="30"/>
      <c r="E25" s="31" t="s">
        <v>202</v>
      </c>
      <c r="F25" s="31" t="s">
        <v>239</v>
      </c>
      <c r="G25" s="31" t="s">
        <v>240</v>
      </c>
      <c r="H25" s="39">
        <v>183.2</v>
      </c>
      <c r="I25" s="38" t="s">
        <v>926</v>
      </c>
      <c r="J25" s="130"/>
    </row>
    <row r="26" spans="1:10" ht="19.5" customHeight="1" x14ac:dyDescent="0.3">
      <c r="A26" s="157"/>
      <c r="B26" s="284" t="s">
        <v>177</v>
      </c>
      <c r="C26" s="30" t="s">
        <v>218</v>
      </c>
      <c r="D26" s="30"/>
      <c r="E26" s="31" t="s">
        <v>202</v>
      </c>
      <c r="F26" s="31"/>
      <c r="G26" s="31" t="s">
        <v>121</v>
      </c>
      <c r="H26" s="39">
        <v>168</v>
      </c>
      <c r="I26" s="38" t="s">
        <v>926</v>
      </c>
      <c r="J26" s="131"/>
    </row>
    <row r="27" spans="1:10" ht="19.5" customHeight="1" x14ac:dyDescent="0.3">
      <c r="A27" s="157"/>
      <c r="B27" s="284" t="s">
        <v>178</v>
      </c>
      <c r="C27" s="30" t="s">
        <v>3</v>
      </c>
      <c r="D27" s="31" t="s">
        <v>200</v>
      </c>
      <c r="E27" s="31"/>
      <c r="F27" s="31" t="s">
        <v>287</v>
      </c>
      <c r="G27" s="31" t="s">
        <v>241</v>
      </c>
      <c r="H27" s="39">
        <v>130.11000000000001</v>
      </c>
      <c r="I27" s="38" t="s">
        <v>927</v>
      </c>
      <c r="J27" s="130"/>
    </row>
    <row r="28" spans="1:10" ht="19.5" customHeight="1" x14ac:dyDescent="0.3">
      <c r="A28" s="157"/>
      <c r="B28" s="284" t="s">
        <v>179</v>
      </c>
      <c r="C28" s="30" t="s">
        <v>2</v>
      </c>
      <c r="D28" s="31" t="s">
        <v>200</v>
      </c>
      <c r="E28" s="31"/>
      <c r="F28" s="31" t="s">
        <v>288</v>
      </c>
      <c r="G28" s="31" t="s">
        <v>242</v>
      </c>
      <c r="H28" s="39">
        <v>143.19999999999999</v>
      </c>
      <c r="I28" s="38" t="s">
        <v>927</v>
      </c>
      <c r="J28" s="130"/>
    </row>
    <row r="29" spans="1:10" ht="19.5" customHeight="1" x14ac:dyDescent="0.3">
      <c r="A29" s="157"/>
      <c r="B29" s="284" t="s">
        <v>180</v>
      </c>
      <c r="C29" s="30" t="s">
        <v>5</v>
      </c>
      <c r="D29" s="31" t="s">
        <v>200</v>
      </c>
      <c r="E29" s="31"/>
      <c r="F29" s="31" t="s">
        <v>289</v>
      </c>
      <c r="G29" s="31" t="s">
        <v>222</v>
      </c>
      <c r="H29" s="39">
        <v>125.6</v>
      </c>
      <c r="I29" s="38" t="s">
        <v>927</v>
      </c>
      <c r="J29" s="130"/>
    </row>
    <row r="30" spans="1:10" ht="19.5" customHeight="1" x14ac:dyDescent="0.3">
      <c r="A30" s="157"/>
      <c r="B30" s="284" t="s">
        <v>181</v>
      </c>
      <c r="C30" s="35" t="s">
        <v>4</v>
      </c>
      <c r="D30" s="31" t="s">
        <v>200</v>
      </c>
      <c r="E30" s="31"/>
      <c r="F30" s="31" t="s">
        <v>290</v>
      </c>
      <c r="G30" s="31" t="s">
        <v>222</v>
      </c>
      <c r="H30" s="39">
        <v>95.2</v>
      </c>
      <c r="I30" s="38" t="s">
        <v>927</v>
      </c>
      <c r="J30" s="130"/>
    </row>
    <row r="31" spans="1:10" ht="19.5" customHeight="1" x14ac:dyDescent="0.3">
      <c r="A31" s="157"/>
      <c r="B31" s="284" t="s">
        <v>182</v>
      </c>
      <c r="C31" s="30" t="s">
        <v>1</v>
      </c>
      <c r="D31" s="31" t="s">
        <v>200</v>
      </c>
      <c r="E31" s="31"/>
      <c r="F31" s="31" t="s">
        <v>288</v>
      </c>
      <c r="G31" s="33" t="s">
        <v>120</v>
      </c>
      <c r="H31" s="39">
        <v>145.83000000000001</v>
      </c>
      <c r="I31" s="66" t="s">
        <v>926</v>
      </c>
      <c r="J31" s="130"/>
    </row>
    <row r="32" spans="1:10" ht="19.5" customHeight="1" x14ac:dyDescent="0.3">
      <c r="A32" s="132" t="s">
        <v>106</v>
      </c>
      <c r="B32" s="68"/>
      <c r="C32" s="69">
        <f>SUM(D32:E32)</f>
        <v>23</v>
      </c>
      <c r="D32" s="34">
        <f>COUNTA(D9:D31)</f>
        <v>18</v>
      </c>
      <c r="E32" s="34">
        <f>COUNTA(E9:E31)</f>
        <v>5</v>
      </c>
      <c r="F32" s="31"/>
      <c r="G32" s="33"/>
      <c r="H32" s="37"/>
      <c r="I32" s="66"/>
      <c r="J32" s="130"/>
    </row>
    <row r="33" spans="1:10" s="156" customFormat="1" ht="2.25" customHeight="1" x14ac:dyDescent="0.3">
      <c r="A33" s="174"/>
      <c r="B33" s="175"/>
      <c r="C33" s="175"/>
      <c r="D33" s="176"/>
      <c r="E33" s="177"/>
      <c r="F33" s="178"/>
      <c r="G33" s="178"/>
      <c r="H33" s="179"/>
      <c r="I33" s="179"/>
      <c r="J33" s="180"/>
    </row>
    <row r="34" spans="1:10" s="163" customFormat="1" ht="19.5" customHeight="1" x14ac:dyDescent="0.25">
      <c r="A34" s="208" t="s">
        <v>6</v>
      </c>
      <c r="B34" s="283"/>
      <c r="C34" s="103" t="s">
        <v>7</v>
      </c>
      <c r="D34" s="159" t="s">
        <v>200</v>
      </c>
      <c r="E34" s="160"/>
      <c r="F34" s="165"/>
      <c r="G34" s="165" t="s">
        <v>122</v>
      </c>
      <c r="H34" s="161">
        <v>145.25</v>
      </c>
      <c r="I34" s="65" t="s">
        <v>926</v>
      </c>
      <c r="J34" s="164"/>
    </row>
    <row r="35" spans="1:10" ht="19.5" customHeight="1" thickBot="1" x14ac:dyDescent="0.35">
      <c r="A35" s="209"/>
      <c r="B35" s="284" t="s">
        <v>160</v>
      </c>
      <c r="C35" s="30" t="s">
        <v>243</v>
      </c>
      <c r="D35" s="31" t="s">
        <v>200</v>
      </c>
      <c r="E35" s="31"/>
      <c r="F35" s="31" t="s">
        <v>123</v>
      </c>
      <c r="G35" s="31"/>
      <c r="H35" s="39">
        <v>167.2</v>
      </c>
      <c r="I35" s="38" t="s">
        <v>926</v>
      </c>
      <c r="J35" s="130"/>
    </row>
    <row r="36" spans="1:10" ht="19.5" customHeight="1" thickTop="1" thickBot="1" x14ac:dyDescent="0.35">
      <c r="A36" s="183"/>
      <c r="B36" s="284" t="s">
        <v>161</v>
      </c>
      <c r="C36" s="30" t="s">
        <v>244</v>
      </c>
      <c r="D36" s="31" t="s">
        <v>200</v>
      </c>
      <c r="E36" s="31"/>
      <c r="F36" s="31"/>
      <c r="G36" s="33" t="s">
        <v>124</v>
      </c>
      <c r="H36" s="39">
        <v>143.19999999999999</v>
      </c>
      <c r="I36" s="38" t="s">
        <v>927</v>
      </c>
      <c r="J36" s="130"/>
    </row>
    <row r="37" spans="1:10" ht="19.5" customHeight="1" thickTop="1" thickBot="1" x14ac:dyDescent="0.35">
      <c r="A37" s="183"/>
      <c r="B37" s="284" t="s">
        <v>162</v>
      </c>
      <c r="C37" s="30" t="s">
        <v>245</v>
      </c>
      <c r="D37" s="31" t="s">
        <v>200</v>
      </c>
      <c r="E37" s="31"/>
      <c r="F37" s="31"/>
      <c r="G37" s="33" t="s">
        <v>125</v>
      </c>
      <c r="H37" s="39">
        <v>127.6</v>
      </c>
      <c r="I37" s="66" t="s">
        <v>927</v>
      </c>
      <c r="J37" s="130"/>
    </row>
    <row r="38" spans="1:10" ht="19.5" customHeight="1" thickTop="1" thickBot="1" x14ac:dyDescent="0.35">
      <c r="A38" s="183"/>
      <c r="B38" s="284" t="s">
        <v>163</v>
      </c>
      <c r="C38" s="30" t="s">
        <v>246</v>
      </c>
      <c r="D38" s="31" t="s">
        <v>200</v>
      </c>
      <c r="E38" s="31"/>
      <c r="F38" s="31" t="s">
        <v>272</v>
      </c>
      <c r="G38" s="33" t="s">
        <v>126</v>
      </c>
      <c r="H38" s="39">
        <v>140.68</v>
      </c>
      <c r="I38" s="66" t="s">
        <v>927</v>
      </c>
      <c r="J38" s="130"/>
    </row>
    <row r="39" spans="1:10" ht="19.5" customHeight="1" thickTop="1" thickBot="1" x14ac:dyDescent="0.35">
      <c r="A39" s="183"/>
      <c r="B39" s="284" t="s">
        <v>164</v>
      </c>
      <c r="C39" s="30" t="s">
        <v>247</v>
      </c>
      <c r="D39" s="31" t="s">
        <v>200</v>
      </c>
      <c r="E39" s="31"/>
      <c r="F39" s="31"/>
      <c r="G39" s="33" t="s">
        <v>127</v>
      </c>
      <c r="H39" s="39">
        <v>214.8</v>
      </c>
      <c r="I39" s="66" t="s">
        <v>926</v>
      </c>
      <c r="J39" s="130"/>
    </row>
    <row r="40" spans="1:10" ht="19.5" customHeight="1" thickTop="1" thickBot="1" x14ac:dyDescent="0.35">
      <c r="A40" s="183"/>
      <c r="B40" s="284" t="s">
        <v>165</v>
      </c>
      <c r="C40" s="30" t="s">
        <v>248</v>
      </c>
      <c r="D40" s="45" t="s">
        <v>200</v>
      </c>
      <c r="E40" s="45"/>
      <c r="F40" s="31"/>
      <c r="G40" s="33" t="s">
        <v>128</v>
      </c>
      <c r="H40" s="39">
        <v>154</v>
      </c>
      <c r="I40" s="66" t="s">
        <v>926</v>
      </c>
      <c r="J40" s="130"/>
    </row>
    <row r="41" spans="1:10" ht="19.5" customHeight="1" thickTop="1" thickBot="1" x14ac:dyDescent="0.35">
      <c r="A41" s="187"/>
      <c r="B41" s="285" t="s">
        <v>166</v>
      </c>
      <c r="C41" s="188" t="s">
        <v>249</v>
      </c>
      <c r="D41" s="189" t="s">
        <v>200</v>
      </c>
      <c r="E41" s="189"/>
      <c r="F41" s="189" t="s">
        <v>129</v>
      </c>
      <c r="G41" s="189"/>
      <c r="H41" s="190">
        <v>138</v>
      </c>
      <c r="I41" s="191" t="s">
        <v>927</v>
      </c>
      <c r="J41" s="192"/>
    </row>
    <row r="42" spans="1:10" ht="19.5" customHeight="1" thickTop="1" thickBot="1" x14ac:dyDescent="0.35">
      <c r="A42" s="184"/>
      <c r="B42" s="286" t="s">
        <v>167</v>
      </c>
      <c r="C42" s="92" t="s">
        <v>250</v>
      </c>
      <c r="D42" s="168" t="s">
        <v>200</v>
      </c>
      <c r="E42" s="168"/>
      <c r="F42" s="168"/>
      <c r="G42" s="168" t="s">
        <v>130</v>
      </c>
      <c r="H42" s="185">
        <v>112</v>
      </c>
      <c r="I42" s="93" t="s">
        <v>927</v>
      </c>
      <c r="J42" s="186"/>
    </row>
    <row r="43" spans="1:10" ht="19.5" customHeight="1" thickTop="1" thickBot="1" x14ac:dyDescent="0.35">
      <c r="A43" s="183"/>
      <c r="B43" s="284" t="s">
        <v>168</v>
      </c>
      <c r="C43" s="30" t="s">
        <v>251</v>
      </c>
      <c r="D43" s="31" t="s">
        <v>200</v>
      </c>
      <c r="E43" s="31"/>
      <c r="F43" s="31"/>
      <c r="G43" s="31" t="s">
        <v>131</v>
      </c>
      <c r="H43" s="39">
        <v>114</v>
      </c>
      <c r="I43" s="38" t="s">
        <v>927</v>
      </c>
      <c r="J43" s="130"/>
    </row>
    <row r="44" spans="1:10" ht="19.5" customHeight="1" thickTop="1" thickBot="1" x14ac:dyDescent="0.35">
      <c r="A44" s="183"/>
      <c r="B44" s="284" t="s">
        <v>169</v>
      </c>
      <c r="C44" s="30" t="s">
        <v>252</v>
      </c>
      <c r="D44" s="31"/>
      <c r="E44" s="31" t="s">
        <v>202</v>
      </c>
      <c r="F44" s="31"/>
      <c r="G44" s="33" t="s">
        <v>128</v>
      </c>
      <c r="H44" s="39">
        <v>107.2</v>
      </c>
      <c r="I44" s="66" t="s">
        <v>927</v>
      </c>
      <c r="J44" s="130"/>
    </row>
    <row r="45" spans="1:10" ht="19.5" customHeight="1" thickTop="1" thickBot="1" x14ac:dyDescent="0.35">
      <c r="A45" s="183"/>
      <c r="B45" s="284" t="s">
        <v>170</v>
      </c>
      <c r="C45" s="32" t="s">
        <v>253</v>
      </c>
      <c r="D45" s="33"/>
      <c r="E45" s="31" t="s">
        <v>202</v>
      </c>
      <c r="F45" s="31"/>
      <c r="G45" s="33" t="s">
        <v>132</v>
      </c>
      <c r="H45" s="39">
        <v>121.73</v>
      </c>
      <c r="I45" s="66" t="s">
        <v>927</v>
      </c>
      <c r="J45" s="130"/>
    </row>
    <row r="46" spans="1:10" ht="19.5" customHeight="1" thickTop="1" thickBot="1" x14ac:dyDescent="0.35">
      <c r="A46" s="183"/>
      <c r="B46" s="284" t="s">
        <v>171</v>
      </c>
      <c r="C46" s="30" t="s">
        <v>254</v>
      </c>
      <c r="D46" s="31" t="s">
        <v>200</v>
      </c>
      <c r="E46" s="31"/>
      <c r="F46" s="31"/>
      <c r="G46" s="33" t="s">
        <v>127</v>
      </c>
      <c r="H46" s="39">
        <v>140</v>
      </c>
      <c r="I46" s="66" t="s">
        <v>927</v>
      </c>
      <c r="J46" s="130"/>
    </row>
    <row r="47" spans="1:10" ht="19.5" customHeight="1" thickTop="1" thickBot="1" x14ac:dyDescent="0.35">
      <c r="A47" s="183"/>
      <c r="B47" s="284" t="s">
        <v>172</v>
      </c>
      <c r="C47" s="30" t="s">
        <v>255</v>
      </c>
      <c r="D47" s="31" t="s">
        <v>200</v>
      </c>
      <c r="E47" s="31"/>
      <c r="F47" s="31"/>
      <c r="G47" s="31" t="s">
        <v>133</v>
      </c>
      <c r="H47" s="39">
        <v>120.99</v>
      </c>
      <c r="I47" s="38" t="s">
        <v>927</v>
      </c>
      <c r="J47" s="130"/>
    </row>
    <row r="48" spans="1:10" ht="19.5" customHeight="1" thickTop="1" thickBot="1" x14ac:dyDescent="0.35">
      <c r="A48" s="183"/>
      <c r="B48" s="284" t="s">
        <v>173</v>
      </c>
      <c r="C48" s="30" t="s">
        <v>256</v>
      </c>
      <c r="D48" s="31" t="s">
        <v>200</v>
      </c>
      <c r="E48" s="31"/>
      <c r="F48" s="31"/>
      <c r="G48" s="33" t="s">
        <v>273</v>
      </c>
      <c r="H48" s="39">
        <v>73.59</v>
      </c>
      <c r="I48" s="66" t="s">
        <v>927</v>
      </c>
      <c r="J48" s="130"/>
    </row>
    <row r="49" spans="1:10" ht="19.5" customHeight="1" thickTop="1" thickBot="1" x14ac:dyDescent="0.35">
      <c r="A49" s="183"/>
      <c r="B49" s="284" t="s">
        <v>174</v>
      </c>
      <c r="C49" s="30" t="s">
        <v>257</v>
      </c>
      <c r="D49" s="31" t="s">
        <v>200</v>
      </c>
      <c r="E49" s="31"/>
      <c r="F49" s="31"/>
      <c r="G49" s="33" t="s">
        <v>132</v>
      </c>
      <c r="H49" s="39">
        <v>186</v>
      </c>
      <c r="I49" s="66" t="s">
        <v>926</v>
      </c>
      <c r="J49" s="130"/>
    </row>
    <row r="50" spans="1:10" ht="19.5" customHeight="1" thickTop="1" thickBot="1" x14ac:dyDescent="0.35">
      <c r="A50" s="183"/>
      <c r="B50" s="284" t="s">
        <v>175</v>
      </c>
      <c r="C50" s="30" t="s">
        <v>258</v>
      </c>
      <c r="D50" s="31" t="s">
        <v>200</v>
      </c>
      <c r="E50" s="31"/>
      <c r="F50" s="31"/>
      <c r="G50" s="31" t="s">
        <v>134</v>
      </c>
      <c r="H50" s="39">
        <v>191.2</v>
      </c>
      <c r="I50" s="38" t="s">
        <v>926</v>
      </c>
      <c r="J50" s="130"/>
    </row>
    <row r="51" spans="1:10" ht="19.5" customHeight="1" thickTop="1" thickBot="1" x14ac:dyDescent="0.35">
      <c r="A51" s="183"/>
      <c r="B51" s="284" t="s">
        <v>176</v>
      </c>
      <c r="C51" s="30" t="s">
        <v>259</v>
      </c>
      <c r="D51" s="31"/>
      <c r="E51" s="31" t="s">
        <v>202</v>
      </c>
      <c r="F51" s="31" t="s">
        <v>274</v>
      </c>
      <c r="G51" s="31"/>
      <c r="H51" s="39">
        <v>118</v>
      </c>
      <c r="I51" s="38" t="s">
        <v>927</v>
      </c>
      <c r="J51" s="130"/>
    </row>
    <row r="52" spans="1:10" ht="19.5" customHeight="1" thickTop="1" thickBot="1" x14ac:dyDescent="0.35">
      <c r="A52" s="183"/>
      <c r="B52" s="284" t="s">
        <v>177</v>
      </c>
      <c r="C52" s="30" t="s">
        <v>260</v>
      </c>
      <c r="D52" s="31" t="s">
        <v>200</v>
      </c>
      <c r="E52" s="31"/>
      <c r="F52" s="31"/>
      <c r="G52" s="33" t="s">
        <v>307</v>
      </c>
      <c r="H52" s="39">
        <v>131.19999999999999</v>
      </c>
      <c r="I52" s="66" t="s">
        <v>927</v>
      </c>
      <c r="J52" s="130"/>
    </row>
    <row r="53" spans="1:10" ht="19.5" customHeight="1" thickTop="1" thickBot="1" x14ac:dyDescent="0.35">
      <c r="A53" s="183"/>
      <c r="B53" s="284" t="s">
        <v>178</v>
      </c>
      <c r="C53" s="30" t="s">
        <v>265</v>
      </c>
      <c r="D53" s="31" t="s">
        <v>200</v>
      </c>
      <c r="E53" s="31"/>
      <c r="F53" s="31"/>
      <c r="G53" s="31" t="s">
        <v>308</v>
      </c>
      <c r="H53" s="39">
        <v>214</v>
      </c>
      <c r="I53" s="38" t="s">
        <v>926</v>
      </c>
      <c r="J53" s="131"/>
    </row>
    <row r="54" spans="1:10" ht="19.5" customHeight="1" thickTop="1" thickBot="1" x14ac:dyDescent="0.35">
      <c r="A54" s="183"/>
      <c r="B54" s="284" t="s">
        <v>179</v>
      </c>
      <c r="C54" s="30" t="s">
        <v>266</v>
      </c>
      <c r="D54" s="31" t="s">
        <v>200</v>
      </c>
      <c r="E54" s="31"/>
      <c r="F54" s="31"/>
      <c r="G54" s="33" t="s">
        <v>275</v>
      </c>
      <c r="H54" s="39">
        <v>202</v>
      </c>
      <c r="I54" s="66" t="s">
        <v>926</v>
      </c>
      <c r="J54" s="131"/>
    </row>
    <row r="55" spans="1:10" ht="19.5" customHeight="1" thickTop="1" thickBot="1" x14ac:dyDescent="0.35">
      <c r="A55" s="183"/>
      <c r="B55" s="284" t="s">
        <v>180</v>
      </c>
      <c r="C55" s="30" t="s">
        <v>267</v>
      </c>
      <c r="D55" s="31" t="s">
        <v>200</v>
      </c>
      <c r="E55" s="31"/>
      <c r="F55" s="31"/>
      <c r="G55" s="33" t="s">
        <v>276</v>
      </c>
      <c r="H55" s="39">
        <v>214</v>
      </c>
      <c r="I55" s="66" t="s">
        <v>926</v>
      </c>
      <c r="J55" s="131"/>
    </row>
    <row r="56" spans="1:10" ht="19.5" customHeight="1" thickTop="1" thickBot="1" x14ac:dyDescent="0.35">
      <c r="A56" s="183"/>
      <c r="B56" s="284" t="s">
        <v>181</v>
      </c>
      <c r="C56" s="30" t="s">
        <v>268</v>
      </c>
      <c r="D56" s="31" t="s">
        <v>200</v>
      </c>
      <c r="E56" s="31"/>
      <c r="F56" s="33" t="s">
        <v>277</v>
      </c>
      <c r="G56" s="31"/>
      <c r="H56" s="39">
        <v>210.8</v>
      </c>
      <c r="I56" s="38" t="s">
        <v>926</v>
      </c>
      <c r="J56" s="130"/>
    </row>
    <row r="57" spans="1:10" ht="19.5" customHeight="1" thickTop="1" thickBot="1" x14ac:dyDescent="0.35">
      <c r="A57" s="183"/>
      <c r="B57" s="284" t="s">
        <v>182</v>
      </c>
      <c r="C57" s="30" t="s">
        <v>269</v>
      </c>
      <c r="D57" s="31"/>
      <c r="E57" s="31" t="s">
        <v>202</v>
      </c>
      <c r="F57" s="31" t="s">
        <v>278</v>
      </c>
      <c r="G57" s="31"/>
      <c r="H57" s="39">
        <v>130</v>
      </c>
      <c r="I57" s="38" t="s">
        <v>927</v>
      </c>
      <c r="J57" s="130"/>
    </row>
    <row r="58" spans="1:10" ht="19.5" customHeight="1" thickTop="1" thickBot="1" x14ac:dyDescent="0.35">
      <c r="A58" s="183"/>
      <c r="B58" s="284" t="s">
        <v>183</v>
      </c>
      <c r="C58" s="30" t="s">
        <v>270</v>
      </c>
      <c r="D58" s="31"/>
      <c r="E58" s="31" t="s">
        <v>202</v>
      </c>
      <c r="F58" s="31"/>
      <c r="G58" s="33" t="s">
        <v>279</v>
      </c>
      <c r="H58" s="39">
        <v>151.19999999999999</v>
      </c>
      <c r="I58" s="66" t="s">
        <v>926</v>
      </c>
      <c r="J58" s="130"/>
    </row>
    <row r="59" spans="1:10" ht="19.5" customHeight="1" thickTop="1" thickBot="1" x14ac:dyDescent="0.35">
      <c r="A59" s="183"/>
      <c r="B59" s="284" t="s">
        <v>184</v>
      </c>
      <c r="C59" s="30" t="s">
        <v>271</v>
      </c>
      <c r="D59" s="31" t="s">
        <v>200</v>
      </c>
      <c r="E59" s="31"/>
      <c r="F59" s="33" t="s">
        <v>277</v>
      </c>
      <c r="G59" s="31"/>
      <c r="H59" s="39">
        <v>155.19999999999999</v>
      </c>
      <c r="I59" s="38" t="s">
        <v>926</v>
      </c>
      <c r="J59" s="130"/>
    </row>
    <row r="60" spans="1:10" ht="19.5" customHeight="1" thickTop="1" thickBot="1" x14ac:dyDescent="0.35">
      <c r="A60" s="183"/>
      <c r="B60" s="284" t="s">
        <v>185</v>
      </c>
      <c r="C60" s="30" t="s">
        <v>264</v>
      </c>
      <c r="D60" s="31"/>
      <c r="E60" s="31" t="s">
        <v>202</v>
      </c>
      <c r="F60" s="31"/>
      <c r="G60" s="31" t="s">
        <v>280</v>
      </c>
      <c r="H60" s="39">
        <v>101.6</v>
      </c>
      <c r="I60" s="38" t="s">
        <v>927</v>
      </c>
      <c r="J60" s="130"/>
    </row>
    <row r="61" spans="1:10" ht="19.5" customHeight="1" thickTop="1" thickBot="1" x14ac:dyDescent="0.35">
      <c r="A61" s="183"/>
      <c r="B61" s="284" t="s">
        <v>186</v>
      </c>
      <c r="C61" s="30" t="s">
        <v>262</v>
      </c>
      <c r="D61" s="31" t="s">
        <v>200</v>
      </c>
      <c r="E61" s="31"/>
      <c r="F61" s="31"/>
      <c r="G61" s="33" t="s">
        <v>145</v>
      </c>
      <c r="H61" s="39">
        <v>91.2</v>
      </c>
      <c r="I61" s="66" t="s">
        <v>927</v>
      </c>
      <c r="J61" s="130"/>
    </row>
    <row r="62" spans="1:10" ht="19.5" customHeight="1" thickTop="1" thickBot="1" x14ac:dyDescent="0.35">
      <c r="A62" s="183"/>
      <c r="B62" s="284" t="s">
        <v>187</v>
      </c>
      <c r="C62" s="30" t="s">
        <v>10</v>
      </c>
      <c r="D62" s="31"/>
      <c r="E62" s="31" t="s">
        <v>202</v>
      </c>
      <c r="F62" s="31"/>
      <c r="G62" s="33" t="s">
        <v>281</v>
      </c>
      <c r="H62" s="39">
        <v>167.2</v>
      </c>
      <c r="I62" s="66" t="s">
        <v>926</v>
      </c>
      <c r="J62" s="130"/>
    </row>
    <row r="63" spans="1:10" ht="19.5" customHeight="1" thickTop="1" thickBot="1" x14ac:dyDescent="0.35">
      <c r="A63" s="183"/>
      <c r="B63" s="284" t="s">
        <v>188</v>
      </c>
      <c r="C63" s="30" t="s">
        <v>263</v>
      </c>
      <c r="D63" s="31" t="s">
        <v>200</v>
      </c>
      <c r="E63" s="31"/>
      <c r="F63" s="31"/>
      <c r="G63" s="33" t="s">
        <v>140</v>
      </c>
      <c r="H63" s="39">
        <v>114</v>
      </c>
      <c r="I63" s="66" t="s">
        <v>927</v>
      </c>
      <c r="J63" s="130"/>
    </row>
    <row r="64" spans="1:10" ht="19.5" customHeight="1" thickTop="1" thickBot="1" x14ac:dyDescent="0.35">
      <c r="A64" s="183"/>
      <c r="B64" s="284" t="s">
        <v>189</v>
      </c>
      <c r="C64" s="32" t="s">
        <v>285</v>
      </c>
      <c r="D64" s="33"/>
      <c r="E64" s="31" t="s">
        <v>202</v>
      </c>
      <c r="F64" s="31"/>
      <c r="G64" s="33" t="s">
        <v>284</v>
      </c>
      <c r="H64" s="39">
        <v>128</v>
      </c>
      <c r="I64" s="66" t="s">
        <v>927</v>
      </c>
      <c r="J64" s="130"/>
    </row>
    <row r="65" spans="1:10" ht="19.5" customHeight="1" thickTop="1" thickBot="1" x14ac:dyDescent="0.35">
      <c r="A65" s="183"/>
      <c r="B65" s="284" t="s">
        <v>190</v>
      </c>
      <c r="C65" s="30" t="s">
        <v>8</v>
      </c>
      <c r="D65" s="31" t="s">
        <v>200</v>
      </c>
      <c r="E65" s="31"/>
      <c r="F65" s="31" t="s">
        <v>286</v>
      </c>
      <c r="G65" s="33" t="s">
        <v>153</v>
      </c>
      <c r="H65" s="39">
        <v>93.77</v>
      </c>
      <c r="I65" s="66" t="s">
        <v>927</v>
      </c>
      <c r="J65" s="130"/>
    </row>
    <row r="66" spans="1:10" ht="19.5" customHeight="1" thickTop="1" thickBot="1" x14ac:dyDescent="0.35">
      <c r="A66" s="183"/>
      <c r="B66" s="284" t="s">
        <v>191</v>
      </c>
      <c r="C66" s="30" t="s">
        <v>9</v>
      </c>
      <c r="D66" s="31"/>
      <c r="E66" s="31" t="s">
        <v>202</v>
      </c>
      <c r="F66" s="31"/>
      <c r="G66" s="31" t="s">
        <v>283</v>
      </c>
      <c r="H66" s="39">
        <v>103.2</v>
      </c>
      <c r="I66" s="38" t="s">
        <v>927</v>
      </c>
      <c r="J66" s="130"/>
    </row>
    <row r="67" spans="1:10" ht="19.5" customHeight="1" thickTop="1" x14ac:dyDescent="0.3">
      <c r="A67" s="182"/>
      <c r="B67" s="284" t="s">
        <v>192</v>
      </c>
      <c r="C67" s="30" t="s">
        <v>261</v>
      </c>
      <c r="D67" s="31" t="s">
        <v>200</v>
      </c>
      <c r="E67" s="31"/>
      <c r="F67" s="31" t="s">
        <v>291</v>
      </c>
      <c r="G67" s="31"/>
      <c r="H67" s="39">
        <v>215.6</v>
      </c>
      <c r="I67" s="38" t="s">
        <v>926</v>
      </c>
      <c r="J67" s="130"/>
    </row>
    <row r="68" spans="1:10" ht="19.5" customHeight="1" x14ac:dyDescent="0.3">
      <c r="A68" s="132" t="s">
        <v>106</v>
      </c>
      <c r="B68" s="68"/>
      <c r="C68" s="34">
        <f>SUM(D68:E68)</f>
        <v>33</v>
      </c>
      <c r="D68" s="31">
        <f>COUNTA(D35:D67)</f>
        <v>24</v>
      </c>
      <c r="E68" s="31">
        <f>COUNTA(E35:E67)</f>
        <v>9</v>
      </c>
      <c r="F68" s="31"/>
      <c r="G68" s="31"/>
      <c r="H68" s="37"/>
      <c r="I68" s="38"/>
      <c r="J68" s="130"/>
    </row>
    <row r="69" spans="1:10" s="156" customFormat="1" ht="1.5" customHeight="1" x14ac:dyDescent="0.3">
      <c r="A69" s="174"/>
      <c r="B69" s="193"/>
      <c r="C69" s="193"/>
      <c r="D69" s="194"/>
      <c r="E69" s="195"/>
      <c r="F69" s="195"/>
      <c r="G69" s="195"/>
      <c r="H69" s="196"/>
      <c r="I69" s="196"/>
      <c r="J69" s="197"/>
    </row>
    <row r="70" spans="1:10" ht="19.5" customHeight="1" x14ac:dyDescent="0.3">
      <c r="A70" s="210" t="s">
        <v>11</v>
      </c>
      <c r="B70" s="287"/>
      <c r="C70" s="62" t="s">
        <v>12</v>
      </c>
      <c r="D70" s="57" t="s">
        <v>200</v>
      </c>
      <c r="E70" s="58"/>
      <c r="F70" s="34"/>
      <c r="G70" s="34" t="s">
        <v>395</v>
      </c>
      <c r="H70" s="39">
        <v>162.91999999999999</v>
      </c>
      <c r="I70" s="72" t="s">
        <v>926</v>
      </c>
      <c r="J70" s="135"/>
    </row>
    <row r="71" spans="1:10" ht="19.5" customHeight="1" x14ac:dyDescent="0.3">
      <c r="A71" s="211"/>
      <c r="B71" s="284" t="s">
        <v>160</v>
      </c>
      <c r="C71" s="30" t="s">
        <v>292</v>
      </c>
      <c r="D71" s="30"/>
      <c r="E71" s="31" t="s">
        <v>202</v>
      </c>
      <c r="F71" s="31"/>
      <c r="G71" s="31" t="s">
        <v>144</v>
      </c>
      <c r="H71" s="39">
        <v>143.19999999999999</v>
      </c>
      <c r="I71" s="38" t="s">
        <v>927</v>
      </c>
      <c r="J71" s="130"/>
    </row>
    <row r="72" spans="1:10" ht="19.5" customHeight="1" x14ac:dyDescent="0.3">
      <c r="A72" s="199"/>
      <c r="B72" s="284" t="s">
        <v>161</v>
      </c>
      <c r="C72" s="30" t="s">
        <v>293</v>
      </c>
      <c r="D72" s="31" t="s">
        <v>200</v>
      </c>
      <c r="E72" s="31"/>
      <c r="F72" s="31"/>
      <c r="G72" s="31" t="s">
        <v>399</v>
      </c>
      <c r="H72" s="39">
        <v>197.2</v>
      </c>
      <c r="I72" s="38" t="s">
        <v>926</v>
      </c>
      <c r="J72" s="130"/>
    </row>
    <row r="73" spans="1:10" ht="19.5" customHeight="1" x14ac:dyDescent="0.3">
      <c r="A73" s="199"/>
      <c r="B73" s="284" t="s">
        <v>162</v>
      </c>
      <c r="C73" s="30" t="s">
        <v>294</v>
      </c>
      <c r="D73" s="31" t="s">
        <v>200</v>
      </c>
      <c r="E73" s="31"/>
      <c r="F73" s="31"/>
      <c r="G73" s="31" t="s">
        <v>280</v>
      </c>
      <c r="H73" s="39">
        <v>119.2</v>
      </c>
      <c r="I73" s="38" t="s">
        <v>927</v>
      </c>
      <c r="J73" s="130"/>
    </row>
    <row r="74" spans="1:10" ht="19.5" customHeight="1" x14ac:dyDescent="0.3">
      <c r="A74" s="199"/>
      <c r="B74" s="284" t="s">
        <v>163</v>
      </c>
      <c r="C74" s="30" t="s">
        <v>295</v>
      </c>
      <c r="D74" s="31" t="s">
        <v>200</v>
      </c>
      <c r="E74" s="31"/>
      <c r="F74" s="31"/>
      <c r="G74" s="31" t="s">
        <v>130</v>
      </c>
      <c r="H74" s="39">
        <v>184.11</v>
      </c>
      <c r="I74" s="38" t="s">
        <v>926</v>
      </c>
      <c r="J74" s="130"/>
    </row>
    <row r="75" spans="1:10" ht="19.5" customHeight="1" x14ac:dyDescent="0.3">
      <c r="A75" s="199"/>
      <c r="B75" s="284" t="s">
        <v>164</v>
      </c>
      <c r="C75" s="30" t="s">
        <v>296</v>
      </c>
      <c r="D75" s="31" t="s">
        <v>200</v>
      </c>
      <c r="E75" s="31"/>
      <c r="F75" s="31"/>
      <c r="G75" s="31" t="s">
        <v>321</v>
      </c>
      <c r="H75" s="39">
        <v>203.2</v>
      </c>
      <c r="I75" s="38" t="s">
        <v>926</v>
      </c>
      <c r="J75" s="130"/>
    </row>
    <row r="76" spans="1:10" ht="19.5" customHeight="1" x14ac:dyDescent="0.3">
      <c r="A76" s="199"/>
      <c r="B76" s="284" t="s">
        <v>165</v>
      </c>
      <c r="C76" s="30" t="s">
        <v>297</v>
      </c>
      <c r="D76" s="31" t="s">
        <v>200</v>
      </c>
      <c r="E76" s="31"/>
      <c r="F76" s="31"/>
      <c r="G76" s="31" t="s">
        <v>132</v>
      </c>
      <c r="H76" s="39">
        <v>189.6</v>
      </c>
      <c r="I76" s="38" t="s">
        <v>926</v>
      </c>
      <c r="J76" s="130"/>
    </row>
    <row r="77" spans="1:10" ht="19.5" customHeight="1" x14ac:dyDescent="0.3">
      <c r="A77" s="199"/>
      <c r="B77" s="284" t="s">
        <v>166</v>
      </c>
      <c r="C77" s="30" t="s">
        <v>298</v>
      </c>
      <c r="D77" s="31" t="s">
        <v>200</v>
      </c>
      <c r="E77" s="31"/>
      <c r="F77" s="31"/>
      <c r="G77" s="31" t="s">
        <v>273</v>
      </c>
      <c r="H77" s="39">
        <v>137.19999999999999</v>
      </c>
      <c r="I77" s="38" t="s">
        <v>927</v>
      </c>
      <c r="J77" s="130"/>
    </row>
    <row r="78" spans="1:10" ht="19.5" customHeight="1" thickBot="1" x14ac:dyDescent="0.35">
      <c r="A78" s="202"/>
      <c r="B78" s="285" t="s">
        <v>167</v>
      </c>
      <c r="C78" s="188" t="s">
        <v>299</v>
      </c>
      <c r="D78" s="189" t="s">
        <v>200</v>
      </c>
      <c r="E78" s="189"/>
      <c r="F78" s="189"/>
      <c r="G78" s="332" t="s">
        <v>143</v>
      </c>
      <c r="H78" s="190">
        <v>209.2</v>
      </c>
      <c r="I78" s="333" t="s">
        <v>926</v>
      </c>
      <c r="J78" s="192"/>
    </row>
    <row r="79" spans="1:10" ht="19.5" customHeight="1" thickTop="1" x14ac:dyDescent="0.3">
      <c r="A79" s="259"/>
      <c r="B79" s="289" t="s">
        <v>168</v>
      </c>
      <c r="C79" s="260" t="s">
        <v>306</v>
      </c>
      <c r="D79" s="261" t="s">
        <v>200</v>
      </c>
      <c r="E79" s="261"/>
      <c r="F79" s="262"/>
      <c r="G79" s="261" t="s">
        <v>315</v>
      </c>
      <c r="H79" s="263">
        <v>178</v>
      </c>
      <c r="I79" s="264" t="s">
        <v>926</v>
      </c>
      <c r="J79" s="265"/>
    </row>
    <row r="80" spans="1:10" ht="19.5" customHeight="1" x14ac:dyDescent="0.3">
      <c r="A80" s="199"/>
      <c r="B80" s="284" t="s">
        <v>169</v>
      </c>
      <c r="C80" s="30" t="s">
        <v>400</v>
      </c>
      <c r="D80" s="31" t="s">
        <v>200</v>
      </c>
      <c r="E80" s="31"/>
      <c r="F80" s="31"/>
      <c r="G80" s="31" t="s">
        <v>398</v>
      </c>
      <c r="H80" s="39">
        <v>107.2</v>
      </c>
      <c r="I80" s="38" t="s">
        <v>927</v>
      </c>
      <c r="J80" s="130"/>
    </row>
    <row r="81" spans="1:10" ht="19.5" customHeight="1" x14ac:dyDescent="0.3">
      <c r="A81" s="199"/>
      <c r="B81" s="284" t="s">
        <v>170</v>
      </c>
      <c r="C81" s="30" t="s">
        <v>301</v>
      </c>
      <c r="D81" s="31" t="s">
        <v>200</v>
      </c>
      <c r="E81" s="31"/>
      <c r="F81" s="31"/>
      <c r="G81" s="31" t="s">
        <v>144</v>
      </c>
      <c r="H81" s="39">
        <v>125.2</v>
      </c>
      <c r="I81" s="38" t="s">
        <v>927</v>
      </c>
      <c r="J81" s="130"/>
    </row>
    <row r="82" spans="1:10" ht="19.5" customHeight="1" x14ac:dyDescent="0.3">
      <c r="A82" s="199"/>
      <c r="B82" s="286" t="s">
        <v>171</v>
      </c>
      <c r="C82" s="200" t="s">
        <v>302</v>
      </c>
      <c r="D82" s="168" t="s">
        <v>200</v>
      </c>
      <c r="E82" s="168"/>
      <c r="F82" s="201"/>
      <c r="G82" s="168" t="s">
        <v>130</v>
      </c>
      <c r="H82" s="185">
        <v>137.19999999999999</v>
      </c>
      <c r="I82" s="93" t="s">
        <v>927</v>
      </c>
      <c r="J82" s="186"/>
    </row>
    <row r="83" spans="1:10" ht="19.5" customHeight="1" x14ac:dyDescent="0.3">
      <c r="A83" s="199"/>
      <c r="B83" s="284" t="s">
        <v>172</v>
      </c>
      <c r="C83" s="30" t="s">
        <v>14</v>
      </c>
      <c r="D83" s="30"/>
      <c r="E83" s="31" t="s">
        <v>202</v>
      </c>
      <c r="F83" s="45"/>
      <c r="G83" s="31" t="s">
        <v>148</v>
      </c>
      <c r="H83" s="39">
        <v>125.2</v>
      </c>
      <c r="I83" s="38" t="s">
        <v>927</v>
      </c>
      <c r="J83" s="130"/>
    </row>
    <row r="84" spans="1:10" ht="19.5" customHeight="1" x14ac:dyDescent="0.3">
      <c r="A84" s="199"/>
      <c r="B84" s="284" t="s">
        <v>173</v>
      </c>
      <c r="C84" s="35" t="s">
        <v>303</v>
      </c>
      <c r="D84" s="35"/>
      <c r="E84" s="31" t="s">
        <v>202</v>
      </c>
      <c r="F84" s="45"/>
      <c r="G84" s="31" t="s">
        <v>396</v>
      </c>
      <c r="H84" s="39">
        <v>113.2</v>
      </c>
      <c r="I84" s="38" t="s">
        <v>927</v>
      </c>
      <c r="J84" s="130"/>
    </row>
    <row r="85" spans="1:10" ht="19.5" customHeight="1" x14ac:dyDescent="0.3">
      <c r="A85" s="199"/>
      <c r="B85" s="284" t="s">
        <v>174</v>
      </c>
      <c r="C85" s="35" t="s">
        <v>13</v>
      </c>
      <c r="D85" s="35"/>
      <c r="E85" s="31" t="s">
        <v>202</v>
      </c>
      <c r="F85" s="45"/>
      <c r="G85" s="31" t="s">
        <v>378</v>
      </c>
      <c r="H85" s="39">
        <v>130</v>
      </c>
      <c r="I85" s="38" t="s">
        <v>927</v>
      </c>
      <c r="J85" s="130"/>
    </row>
    <row r="86" spans="1:10" ht="19.5" customHeight="1" x14ac:dyDescent="0.3">
      <c r="A86" s="199"/>
      <c r="B86" s="284" t="s">
        <v>175</v>
      </c>
      <c r="C86" s="35" t="s">
        <v>135</v>
      </c>
      <c r="D86" s="31" t="s">
        <v>200</v>
      </c>
      <c r="E86" s="31"/>
      <c r="F86" s="45"/>
      <c r="G86" s="31" t="s">
        <v>316</v>
      </c>
      <c r="H86" s="39">
        <v>104.8</v>
      </c>
      <c r="I86" s="38" t="s">
        <v>927</v>
      </c>
      <c r="J86" s="130"/>
    </row>
    <row r="87" spans="1:10" ht="19.5" customHeight="1" x14ac:dyDescent="0.3">
      <c r="A87" s="199"/>
      <c r="B87" s="284" t="s">
        <v>176</v>
      </c>
      <c r="C87" s="35" t="s">
        <v>304</v>
      </c>
      <c r="D87" s="31" t="s">
        <v>200</v>
      </c>
      <c r="E87" s="31"/>
      <c r="F87" s="45"/>
      <c r="G87" s="31" t="s">
        <v>397</v>
      </c>
      <c r="H87" s="39">
        <v>171.2</v>
      </c>
      <c r="I87" s="38" t="s">
        <v>926</v>
      </c>
      <c r="J87" s="130"/>
    </row>
    <row r="88" spans="1:10" ht="19.5" customHeight="1" x14ac:dyDescent="0.3">
      <c r="A88" s="199"/>
      <c r="B88" s="284" t="s">
        <v>177</v>
      </c>
      <c r="C88" s="35" t="s">
        <v>305</v>
      </c>
      <c r="D88" s="31" t="s">
        <v>200</v>
      </c>
      <c r="E88" s="31"/>
      <c r="F88" s="45"/>
      <c r="G88" s="31" t="s">
        <v>322</v>
      </c>
      <c r="H88" s="39">
        <v>113.2</v>
      </c>
      <c r="I88" s="38" t="s">
        <v>927</v>
      </c>
      <c r="J88" s="130"/>
    </row>
    <row r="89" spans="1:10" ht="19.5" customHeight="1" x14ac:dyDescent="0.3">
      <c r="A89" s="199"/>
      <c r="B89" s="288" t="s">
        <v>178</v>
      </c>
      <c r="C89" s="91" t="s">
        <v>300</v>
      </c>
      <c r="D89" s="167" t="s">
        <v>200</v>
      </c>
      <c r="E89" s="31"/>
      <c r="F89" s="31"/>
      <c r="G89" s="31" t="s">
        <v>323</v>
      </c>
      <c r="H89" s="39">
        <v>191.6</v>
      </c>
      <c r="I89" s="38" t="s">
        <v>926</v>
      </c>
      <c r="J89" s="130"/>
    </row>
    <row r="90" spans="1:10" ht="19.5" customHeight="1" x14ac:dyDescent="0.3">
      <c r="A90" s="137" t="s">
        <v>106</v>
      </c>
      <c r="B90" s="58"/>
      <c r="C90" s="34">
        <f>SUM(D90:E90)</f>
        <v>19</v>
      </c>
      <c r="D90" s="34">
        <f>COUNTA(D71:D89)</f>
        <v>15</v>
      </c>
      <c r="E90" s="34">
        <f>COUNTA(E71:E89)</f>
        <v>4</v>
      </c>
      <c r="F90" s="31"/>
      <c r="G90" s="31"/>
      <c r="H90" s="37"/>
      <c r="I90" s="38"/>
      <c r="J90" s="130"/>
    </row>
    <row r="91" spans="1:10" s="156" customFormat="1" ht="2.25" customHeight="1" x14ac:dyDescent="0.3">
      <c r="A91" s="203"/>
      <c r="B91" s="290"/>
      <c r="C91" s="176"/>
      <c r="D91" s="204"/>
      <c r="E91" s="205"/>
      <c r="F91" s="206"/>
      <c r="G91" s="206"/>
      <c r="H91" s="207"/>
      <c r="I91" s="207"/>
      <c r="J91" s="197"/>
    </row>
    <row r="92" spans="1:10" ht="19.5" customHeight="1" x14ac:dyDescent="0.3">
      <c r="A92" s="212" t="s">
        <v>15</v>
      </c>
      <c r="B92" s="291"/>
      <c r="C92" s="62" t="s">
        <v>404</v>
      </c>
      <c r="D92" s="57" t="s">
        <v>200</v>
      </c>
      <c r="E92" s="58"/>
      <c r="F92" s="34"/>
      <c r="G92" s="34" t="s">
        <v>320</v>
      </c>
      <c r="H92" s="74">
        <v>138.63999999999999</v>
      </c>
      <c r="I92" s="72" t="s">
        <v>927</v>
      </c>
      <c r="J92" s="139"/>
    </row>
    <row r="93" spans="1:10" ht="19.5" customHeight="1" x14ac:dyDescent="0.3">
      <c r="A93" s="212"/>
      <c r="B93" s="89" t="s">
        <v>160</v>
      </c>
      <c r="C93" s="30" t="s">
        <v>405</v>
      </c>
      <c r="D93" s="31" t="s">
        <v>200</v>
      </c>
      <c r="E93" s="31"/>
      <c r="F93" s="31" t="s">
        <v>401</v>
      </c>
      <c r="G93" s="31" t="s">
        <v>413</v>
      </c>
      <c r="H93" s="39">
        <v>120.4</v>
      </c>
      <c r="I93" s="38" t="s">
        <v>927</v>
      </c>
      <c r="J93" s="130"/>
    </row>
    <row r="94" spans="1:10" ht="19.5" customHeight="1" x14ac:dyDescent="0.3">
      <c r="A94" s="212"/>
      <c r="B94" s="89" t="s">
        <v>161</v>
      </c>
      <c r="C94" s="30" t="s">
        <v>414</v>
      </c>
      <c r="D94" s="31" t="s">
        <v>200</v>
      </c>
      <c r="E94" s="31"/>
      <c r="F94" s="31"/>
      <c r="G94" s="31" t="s">
        <v>284</v>
      </c>
      <c r="H94" s="39">
        <v>136.34</v>
      </c>
      <c r="I94" s="38" t="s">
        <v>927</v>
      </c>
      <c r="J94" s="130"/>
    </row>
    <row r="95" spans="1:10" ht="19.5" customHeight="1" x14ac:dyDescent="0.3">
      <c r="A95" s="212"/>
      <c r="B95" s="89" t="s">
        <v>162</v>
      </c>
      <c r="C95" s="30" t="s">
        <v>406</v>
      </c>
      <c r="D95" s="31" t="s">
        <v>200</v>
      </c>
      <c r="E95" s="31"/>
      <c r="F95" s="31"/>
      <c r="G95" s="31" t="s">
        <v>314</v>
      </c>
      <c r="H95" s="39">
        <v>166</v>
      </c>
      <c r="I95" s="38" t="s">
        <v>926</v>
      </c>
      <c r="J95" s="130"/>
    </row>
    <row r="96" spans="1:10" ht="19.5" customHeight="1" x14ac:dyDescent="0.3">
      <c r="A96" s="212"/>
      <c r="B96" s="89" t="s">
        <v>163</v>
      </c>
      <c r="C96" s="30" t="s">
        <v>407</v>
      </c>
      <c r="D96" s="31" t="s">
        <v>200</v>
      </c>
      <c r="E96" s="31"/>
      <c r="F96" s="31"/>
      <c r="G96" s="31" t="s">
        <v>379</v>
      </c>
      <c r="H96" s="39">
        <v>131.44</v>
      </c>
      <c r="I96" s="38" t="s">
        <v>927</v>
      </c>
      <c r="J96" s="130"/>
    </row>
    <row r="97" spans="1:10" ht="19.5" customHeight="1" x14ac:dyDescent="0.3">
      <c r="A97" s="212"/>
      <c r="B97" s="89" t="s">
        <v>164</v>
      </c>
      <c r="C97" s="30" t="s">
        <v>408</v>
      </c>
      <c r="D97" s="30"/>
      <c r="E97" s="31" t="s">
        <v>202</v>
      </c>
      <c r="F97" s="31" t="s">
        <v>118</v>
      </c>
      <c r="G97" s="31"/>
      <c r="H97" s="39">
        <v>132.4</v>
      </c>
      <c r="I97" s="38" t="s">
        <v>927</v>
      </c>
      <c r="J97" s="130"/>
    </row>
    <row r="98" spans="1:10" ht="19.5" customHeight="1" x14ac:dyDescent="0.3">
      <c r="A98" s="212"/>
      <c r="B98" s="89" t="s">
        <v>165</v>
      </c>
      <c r="C98" s="30" t="s">
        <v>409</v>
      </c>
      <c r="D98" s="31" t="s">
        <v>200</v>
      </c>
      <c r="E98" s="31"/>
      <c r="F98" s="31"/>
      <c r="G98" s="31" t="s">
        <v>282</v>
      </c>
      <c r="H98" s="39">
        <v>156.4</v>
      </c>
      <c r="I98" s="38" t="s">
        <v>926</v>
      </c>
      <c r="J98" s="130"/>
    </row>
    <row r="99" spans="1:10" ht="19.5" customHeight="1" x14ac:dyDescent="0.3">
      <c r="A99" s="212"/>
      <c r="B99" s="89" t="s">
        <v>166</v>
      </c>
      <c r="C99" s="30" t="s">
        <v>410</v>
      </c>
      <c r="D99" s="31" t="s">
        <v>200</v>
      </c>
      <c r="E99" s="31"/>
      <c r="F99" s="31"/>
      <c r="G99" s="31" t="s">
        <v>402</v>
      </c>
      <c r="H99" s="39">
        <v>156.4</v>
      </c>
      <c r="I99" s="38" t="s">
        <v>926</v>
      </c>
      <c r="J99" s="130"/>
    </row>
    <row r="100" spans="1:10" ht="19.5" customHeight="1" x14ac:dyDescent="0.3">
      <c r="A100" s="212"/>
      <c r="B100" s="89" t="s">
        <v>167</v>
      </c>
      <c r="C100" s="30" t="s">
        <v>411</v>
      </c>
      <c r="D100" s="31" t="s">
        <v>200</v>
      </c>
      <c r="E100" s="31"/>
      <c r="F100" s="31"/>
      <c r="G100" s="31" t="s">
        <v>144</v>
      </c>
      <c r="H100" s="39">
        <v>131.19999999999999</v>
      </c>
      <c r="I100" s="38" t="s">
        <v>927</v>
      </c>
      <c r="J100" s="130"/>
    </row>
    <row r="101" spans="1:10" ht="19.5" customHeight="1" x14ac:dyDescent="0.3">
      <c r="A101" s="212"/>
      <c r="B101" s="89" t="s">
        <v>168</v>
      </c>
      <c r="C101" s="30" t="s">
        <v>412</v>
      </c>
      <c r="D101" s="31" t="s">
        <v>200</v>
      </c>
      <c r="E101" s="31"/>
      <c r="F101" s="31" t="s">
        <v>317</v>
      </c>
      <c r="G101" s="31" t="s">
        <v>280</v>
      </c>
      <c r="H101" s="39">
        <v>143.19999999999999</v>
      </c>
      <c r="I101" s="38" t="s">
        <v>927</v>
      </c>
      <c r="J101" s="130"/>
    </row>
    <row r="102" spans="1:10" ht="19.5" customHeight="1" x14ac:dyDescent="0.3">
      <c r="A102" s="212"/>
      <c r="B102" s="89" t="s">
        <v>169</v>
      </c>
      <c r="C102" s="30" t="s">
        <v>16</v>
      </c>
      <c r="D102" s="31" t="s">
        <v>200</v>
      </c>
      <c r="E102" s="31"/>
      <c r="F102" s="31"/>
      <c r="G102" s="31" t="s">
        <v>403</v>
      </c>
      <c r="H102" s="39">
        <v>124.4</v>
      </c>
      <c r="I102" s="38" t="s">
        <v>927</v>
      </c>
      <c r="J102" s="130"/>
    </row>
    <row r="103" spans="1:10" ht="64.5" customHeight="1" x14ac:dyDescent="0.3">
      <c r="A103" s="212"/>
      <c r="B103" s="89" t="s">
        <v>170</v>
      </c>
      <c r="C103" s="30" t="s">
        <v>17</v>
      </c>
      <c r="D103" s="30"/>
      <c r="E103" s="31"/>
      <c r="F103" s="31"/>
      <c r="G103" s="31"/>
      <c r="H103" s="39">
        <v>126.9</v>
      </c>
      <c r="I103" s="38" t="s">
        <v>927</v>
      </c>
      <c r="J103" s="135" t="s">
        <v>416</v>
      </c>
    </row>
    <row r="104" spans="1:10" ht="19.5" customHeight="1" x14ac:dyDescent="0.3">
      <c r="A104" s="137" t="s">
        <v>106</v>
      </c>
      <c r="B104" s="58"/>
      <c r="C104" s="34">
        <f>SUM(D104:E104)</f>
        <v>10</v>
      </c>
      <c r="D104" s="34">
        <f>COUNTA(D93:D103)</f>
        <v>9</v>
      </c>
      <c r="E104" s="34">
        <f>COUNTA(E93:E103)</f>
        <v>1</v>
      </c>
      <c r="F104" s="31"/>
      <c r="G104" s="31"/>
      <c r="H104" s="37"/>
      <c r="I104" s="38"/>
      <c r="J104" s="135"/>
    </row>
    <row r="105" spans="1:10" s="156" customFormat="1" ht="3" customHeight="1" x14ac:dyDescent="0.3">
      <c r="A105" s="213"/>
      <c r="B105" s="175"/>
      <c r="C105" s="175"/>
      <c r="D105" s="176"/>
      <c r="E105" s="206"/>
      <c r="F105" s="206"/>
      <c r="G105" s="206"/>
      <c r="H105" s="207"/>
      <c r="I105" s="207"/>
      <c r="J105" s="197"/>
    </row>
    <row r="106" spans="1:10" ht="19.5" customHeight="1" x14ac:dyDescent="0.3">
      <c r="A106" s="266" t="s">
        <v>18</v>
      </c>
      <c r="B106" s="291"/>
      <c r="C106" s="62" t="s">
        <v>415</v>
      </c>
      <c r="D106" s="57" t="s">
        <v>200</v>
      </c>
      <c r="E106" s="58"/>
      <c r="F106" s="34"/>
      <c r="G106" s="34" t="s">
        <v>284</v>
      </c>
      <c r="H106" s="74">
        <v>147.27000000000001</v>
      </c>
      <c r="I106" s="72" t="s">
        <v>926</v>
      </c>
      <c r="J106" s="135"/>
    </row>
    <row r="107" spans="1:10" ht="19.5" customHeight="1" x14ac:dyDescent="0.3">
      <c r="A107" s="268"/>
      <c r="B107" s="292" t="s">
        <v>160</v>
      </c>
      <c r="C107" s="30" t="s">
        <v>744</v>
      </c>
      <c r="D107" s="31" t="s">
        <v>200</v>
      </c>
      <c r="E107" s="31"/>
      <c r="F107" s="31"/>
      <c r="G107" s="31" t="s">
        <v>319</v>
      </c>
      <c r="H107" s="39">
        <v>155.19999999999999</v>
      </c>
      <c r="I107" s="38" t="s">
        <v>926</v>
      </c>
      <c r="J107" s="135"/>
    </row>
    <row r="108" spans="1:10" ht="19.5" customHeight="1" x14ac:dyDescent="0.3">
      <c r="A108" s="268"/>
      <c r="B108" s="292" t="s">
        <v>161</v>
      </c>
      <c r="C108" s="30" t="s">
        <v>745</v>
      </c>
      <c r="D108" s="31"/>
      <c r="E108" s="31" t="s">
        <v>202</v>
      </c>
      <c r="F108" s="31"/>
      <c r="G108" s="31" t="s">
        <v>324</v>
      </c>
      <c r="H108" s="39">
        <v>132.4</v>
      </c>
      <c r="I108" s="38" t="s">
        <v>927</v>
      </c>
      <c r="J108" s="135"/>
    </row>
    <row r="109" spans="1:10" ht="19.5" customHeight="1" x14ac:dyDescent="0.3">
      <c r="A109" s="268"/>
      <c r="B109" s="292" t="s">
        <v>162</v>
      </c>
      <c r="C109" s="30" t="s">
        <v>746</v>
      </c>
      <c r="D109" s="31" t="s">
        <v>200</v>
      </c>
      <c r="E109" s="31"/>
      <c r="F109" s="31"/>
      <c r="G109" s="31" t="s">
        <v>325</v>
      </c>
      <c r="H109" s="39">
        <v>156.4</v>
      </c>
      <c r="I109" s="38" t="s">
        <v>926</v>
      </c>
      <c r="J109" s="135"/>
    </row>
    <row r="110" spans="1:10" ht="49.5" customHeight="1" x14ac:dyDescent="0.3">
      <c r="A110" s="268"/>
      <c r="B110" s="292" t="s">
        <v>163</v>
      </c>
      <c r="C110" s="30" t="s">
        <v>747</v>
      </c>
      <c r="D110" s="31"/>
      <c r="E110" s="31"/>
      <c r="F110" s="31"/>
      <c r="G110" s="31"/>
      <c r="H110" s="39">
        <v>131.19999999999999</v>
      </c>
      <c r="I110" s="38" t="s">
        <v>927</v>
      </c>
      <c r="J110" s="135" t="s">
        <v>952</v>
      </c>
    </row>
    <row r="111" spans="1:10" ht="19.5" customHeight="1" x14ac:dyDescent="0.3">
      <c r="A111" s="268"/>
      <c r="B111" s="292" t="s">
        <v>164</v>
      </c>
      <c r="C111" s="30" t="s">
        <v>748</v>
      </c>
      <c r="D111" s="31" t="s">
        <v>200</v>
      </c>
      <c r="E111" s="31"/>
      <c r="F111" s="31"/>
      <c r="G111" s="172" t="s">
        <v>756</v>
      </c>
      <c r="H111" s="39">
        <v>147.6</v>
      </c>
      <c r="I111" s="75" t="s">
        <v>926</v>
      </c>
      <c r="J111" s="135"/>
    </row>
    <row r="112" spans="1:10" ht="19.5" customHeight="1" thickBot="1" x14ac:dyDescent="0.35">
      <c r="A112" s="268"/>
      <c r="B112" s="325" t="s">
        <v>165</v>
      </c>
      <c r="C112" s="91" t="s">
        <v>749</v>
      </c>
      <c r="D112" s="167" t="s">
        <v>200</v>
      </c>
      <c r="E112" s="167"/>
      <c r="F112" s="167"/>
      <c r="G112" s="335" t="s">
        <v>326</v>
      </c>
      <c r="H112" s="257">
        <v>156.4</v>
      </c>
      <c r="I112" s="336" t="s">
        <v>926</v>
      </c>
      <c r="J112" s="337"/>
    </row>
    <row r="113" spans="1:10" ht="19.5" customHeight="1" thickTop="1" x14ac:dyDescent="0.3">
      <c r="A113" s="271"/>
      <c r="B113" s="338" t="s">
        <v>166</v>
      </c>
      <c r="C113" s="339" t="s">
        <v>754</v>
      </c>
      <c r="D113" s="261" t="s">
        <v>200</v>
      </c>
      <c r="E113" s="261"/>
      <c r="F113" s="261"/>
      <c r="G113" s="340" t="s">
        <v>324</v>
      </c>
      <c r="H113" s="263">
        <v>168.4</v>
      </c>
      <c r="I113" s="341" t="s">
        <v>926</v>
      </c>
      <c r="J113" s="342"/>
    </row>
    <row r="114" spans="1:10" ht="19.5" customHeight="1" x14ac:dyDescent="0.3">
      <c r="A114" s="268"/>
      <c r="B114" s="292" t="s">
        <v>167</v>
      </c>
      <c r="C114" s="30" t="s">
        <v>750</v>
      </c>
      <c r="D114" s="31" t="s">
        <v>200</v>
      </c>
      <c r="E114" s="31"/>
      <c r="F114" s="31"/>
      <c r="G114" s="172" t="s">
        <v>327</v>
      </c>
      <c r="H114" s="39">
        <v>156.4</v>
      </c>
      <c r="I114" s="75" t="s">
        <v>926</v>
      </c>
      <c r="J114" s="135"/>
    </row>
    <row r="115" spans="1:10" ht="19.5" customHeight="1" x14ac:dyDescent="0.3">
      <c r="A115" s="268"/>
      <c r="B115" s="292" t="s">
        <v>168</v>
      </c>
      <c r="C115" s="30" t="s">
        <v>751</v>
      </c>
      <c r="D115" s="31"/>
      <c r="E115" s="31" t="s">
        <v>202</v>
      </c>
      <c r="F115" s="31"/>
      <c r="G115" s="172" t="s">
        <v>316</v>
      </c>
      <c r="H115" s="39">
        <v>155.19999999999999</v>
      </c>
      <c r="I115" s="75" t="s">
        <v>926</v>
      </c>
      <c r="J115" s="135"/>
    </row>
    <row r="116" spans="1:10" ht="19.5" customHeight="1" x14ac:dyDescent="0.3">
      <c r="A116" s="268"/>
      <c r="B116" s="292" t="s">
        <v>169</v>
      </c>
      <c r="C116" s="30" t="s">
        <v>752</v>
      </c>
      <c r="D116" s="31" t="s">
        <v>200</v>
      </c>
      <c r="E116" s="31"/>
      <c r="F116" s="31"/>
      <c r="G116" s="172" t="s">
        <v>328</v>
      </c>
      <c r="H116" s="39">
        <v>167.2</v>
      </c>
      <c r="I116" s="75" t="s">
        <v>926</v>
      </c>
      <c r="J116" s="135"/>
    </row>
    <row r="117" spans="1:10" ht="19.5" customHeight="1" x14ac:dyDescent="0.3">
      <c r="A117" s="268"/>
      <c r="B117" s="294" t="s">
        <v>170</v>
      </c>
      <c r="C117" s="92" t="s">
        <v>753</v>
      </c>
      <c r="D117" s="168"/>
      <c r="E117" s="168" t="s">
        <v>202</v>
      </c>
      <c r="F117" s="168"/>
      <c r="G117" s="269" t="s">
        <v>140</v>
      </c>
      <c r="H117" s="185">
        <v>108.4</v>
      </c>
      <c r="I117" s="270" t="s">
        <v>927</v>
      </c>
      <c r="J117" s="245"/>
    </row>
    <row r="118" spans="1:10" ht="19.5" customHeight="1" x14ac:dyDescent="0.3">
      <c r="A118" s="267"/>
      <c r="B118" s="292" t="s">
        <v>171</v>
      </c>
      <c r="C118" s="30" t="s">
        <v>19</v>
      </c>
      <c r="D118" s="31" t="s">
        <v>200</v>
      </c>
      <c r="E118" s="31"/>
      <c r="F118" s="31"/>
      <c r="G118" s="31" t="s">
        <v>755</v>
      </c>
      <c r="H118" s="39">
        <v>132.4</v>
      </c>
      <c r="I118" s="38" t="s">
        <v>927</v>
      </c>
      <c r="J118" s="135"/>
    </row>
    <row r="119" spans="1:10" ht="19.5" customHeight="1" x14ac:dyDescent="0.3">
      <c r="A119" s="141" t="s">
        <v>106</v>
      </c>
      <c r="B119" s="76"/>
      <c r="C119" s="34">
        <f>SUM(D119:E119)</f>
        <v>11</v>
      </c>
      <c r="D119" s="34">
        <f>COUNTA(D107:D118)</f>
        <v>8</v>
      </c>
      <c r="E119" s="34">
        <f>COUNTA(E107:E118)</f>
        <v>3</v>
      </c>
      <c r="F119" s="31"/>
      <c r="G119" s="31"/>
      <c r="H119" s="37"/>
      <c r="I119" s="38"/>
      <c r="J119" s="135"/>
    </row>
    <row r="120" spans="1:10" s="156" customFormat="1" ht="2.25" customHeight="1" x14ac:dyDescent="0.3">
      <c r="A120" s="213"/>
      <c r="B120" s="175"/>
      <c r="C120" s="175"/>
      <c r="D120" s="176"/>
      <c r="E120" s="206"/>
      <c r="F120" s="195"/>
      <c r="G120" s="206"/>
      <c r="H120" s="207"/>
      <c r="I120" s="207"/>
      <c r="J120" s="197"/>
    </row>
    <row r="121" spans="1:10" ht="19.5" customHeight="1" thickBot="1" x14ac:dyDescent="0.35">
      <c r="A121" s="198" t="s">
        <v>20</v>
      </c>
      <c r="B121" s="291"/>
      <c r="C121" s="62" t="s">
        <v>21</v>
      </c>
      <c r="D121" s="57" t="s">
        <v>200</v>
      </c>
      <c r="E121" s="58"/>
      <c r="F121" s="34"/>
      <c r="G121" s="34" t="s">
        <v>140</v>
      </c>
      <c r="H121" s="74">
        <v>163.29</v>
      </c>
      <c r="I121" s="72" t="s">
        <v>926</v>
      </c>
      <c r="J121" s="135"/>
    </row>
    <row r="122" spans="1:10" ht="19.5" customHeight="1" thickTop="1" x14ac:dyDescent="0.3">
      <c r="A122" s="272"/>
      <c r="B122" s="89" t="s">
        <v>160</v>
      </c>
      <c r="C122" s="30" t="s">
        <v>757</v>
      </c>
      <c r="D122" s="31" t="s">
        <v>200</v>
      </c>
      <c r="E122" s="31"/>
      <c r="F122" s="31" t="s">
        <v>767</v>
      </c>
      <c r="G122" s="31"/>
      <c r="H122" s="39">
        <v>186.4</v>
      </c>
      <c r="I122" s="75" t="s">
        <v>926</v>
      </c>
      <c r="J122" s="135"/>
    </row>
    <row r="123" spans="1:10" ht="19.5" customHeight="1" thickBot="1" x14ac:dyDescent="0.35">
      <c r="A123" s="216"/>
      <c r="B123" s="275" t="s">
        <v>161</v>
      </c>
      <c r="C123" s="92" t="s">
        <v>758</v>
      </c>
      <c r="D123" s="217" t="s">
        <v>200</v>
      </c>
      <c r="E123" s="217"/>
      <c r="F123" s="218"/>
      <c r="G123" s="218" t="s">
        <v>140</v>
      </c>
      <c r="H123" s="185">
        <v>173.2</v>
      </c>
      <c r="I123" s="219" t="s">
        <v>926</v>
      </c>
      <c r="J123" s="186"/>
    </row>
    <row r="124" spans="1:10" ht="19.5" customHeight="1" thickTop="1" thickBot="1" x14ac:dyDescent="0.35">
      <c r="A124" s="215"/>
      <c r="B124" s="89" t="s">
        <v>162</v>
      </c>
      <c r="C124" s="30" t="s">
        <v>759</v>
      </c>
      <c r="D124" s="31" t="s">
        <v>200</v>
      </c>
      <c r="E124" s="31"/>
      <c r="F124" s="31"/>
      <c r="G124" s="31" t="s">
        <v>140</v>
      </c>
      <c r="H124" s="39">
        <v>205.6</v>
      </c>
      <c r="I124" s="38" t="s">
        <v>926</v>
      </c>
      <c r="J124" s="130"/>
    </row>
    <row r="125" spans="1:10" ht="19.5" customHeight="1" thickTop="1" thickBot="1" x14ac:dyDescent="0.35">
      <c r="A125" s="215"/>
      <c r="B125" s="89" t="s">
        <v>163</v>
      </c>
      <c r="C125" s="30" t="s">
        <v>760</v>
      </c>
      <c r="D125" s="31" t="s">
        <v>200</v>
      </c>
      <c r="E125" s="31"/>
      <c r="F125" s="31"/>
      <c r="G125" s="31" t="s">
        <v>329</v>
      </c>
      <c r="H125" s="39">
        <v>203.2</v>
      </c>
      <c r="I125" s="38" t="s">
        <v>926</v>
      </c>
      <c r="J125" s="130"/>
    </row>
    <row r="126" spans="1:10" ht="19.5" customHeight="1" thickTop="1" thickBot="1" x14ac:dyDescent="0.35">
      <c r="A126" s="215"/>
      <c r="B126" s="89" t="s">
        <v>164</v>
      </c>
      <c r="C126" s="30" t="s">
        <v>761</v>
      </c>
      <c r="D126" s="31" t="s">
        <v>200</v>
      </c>
      <c r="E126" s="31"/>
      <c r="F126" s="31"/>
      <c r="G126" s="31" t="s">
        <v>324</v>
      </c>
      <c r="H126" s="39">
        <v>138</v>
      </c>
      <c r="I126" s="75" t="s">
        <v>927</v>
      </c>
      <c r="J126" s="130"/>
    </row>
    <row r="127" spans="1:10" ht="19.5" customHeight="1" thickTop="1" thickBot="1" x14ac:dyDescent="0.35">
      <c r="A127" s="215"/>
      <c r="B127" s="89" t="s">
        <v>165</v>
      </c>
      <c r="C127" s="30" t="s">
        <v>762</v>
      </c>
      <c r="D127" s="31" t="s">
        <v>200</v>
      </c>
      <c r="E127" s="31"/>
      <c r="F127" s="31"/>
      <c r="G127" s="31" t="s">
        <v>330</v>
      </c>
      <c r="H127" s="39">
        <v>118</v>
      </c>
      <c r="I127" s="38" t="s">
        <v>927</v>
      </c>
      <c r="J127" s="130"/>
    </row>
    <row r="128" spans="1:10" ht="19.5" customHeight="1" thickTop="1" thickBot="1" x14ac:dyDescent="0.35">
      <c r="A128" s="215"/>
      <c r="B128" s="89" t="s">
        <v>166</v>
      </c>
      <c r="C128" s="30" t="s">
        <v>763</v>
      </c>
      <c r="D128" s="33" t="s">
        <v>200</v>
      </c>
      <c r="E128" s="33"/>
      <c r="F128" s="31"/>
      <c r="G128" s="31" t="s">
        <v>331</v>
      </c>
      <c r="H128" s="39">
        <v>166.02</v>
      </c>
      <c r="I128" s="38" t="s">
        <v>926</v>
      </c>
      <c r="J128" s="130"/>
    </row>
    <row r="129" spans="1:10" ht="19.5" customHeight="1" thickTop="1" thickBot="1" x14ac:dyDescent="0.35">
      <c r="A129" s="215"/>
      <c r="B129" s="89" t="s">
        <v>167</v>
      </c>
      <c r="C129" s="30" t="s">
        <v>764</v>
      </c>
      <c r="D129" s="31" t="s">
        <v>200</v>
      </c>
      <c r="E129" s="31"/>
      <c r="F129" s="31"/>
      <c r="G129" s="31" t="s">
        <v>284</v>
      </c>
      <c r="H129" s="39">
        <v>113.59</v>
      </c>
      <c r="I129" s="38" t="s">
        <v>927</v>
      </c>
      <c r="J129" s="130"/>
    </row>
    <row r="130" spans="1:10" ht="19.5" customHeight="1" thickTop="1" thickBot="1" x14ac:dyDescent="0.35">
      <c r="A130" s="215"/>
      <c r="B130" s="89" t="s">
        <v>168</v>
      </c>
      <c r="C130" s="30" t="s">
        <v>765</v>
      </c>
      <c r="D130" s="31" t="s">
        <v>200</v>
      </c>
      <c r="E130" s="31"/>
      <c r="F130" s="45"/>
      <c r="G130" s="31" t="s">
        <v>727</v>
      </c>
      <c r="H130" s="39">
        <v>191.2</v>
      </c>
      <c r="I130" s="38" t="s">
        <v>926</v>
      </c>
      <c r="J130" s="130"/>
    </row>
    <row r="131" spans="1:10" ht="19.5" customHeight="1" thickTop="1" x14ac:dyDescent="0.3">
      <c r="A131" s="214"/>
      <c r="B131" s="89" t="s">
        <v>169</v>
      </c>
      <c r="C131" s="30" t="s">
        <v>766</v>
      </c>
      <c r="D131" s="31" t="s">
        <v>200</v>
      </c>
      <c r="E131" s="31"/>
      <c r="F131" s="31"/>
      <c r="G131" s="31" t="s">
        <v>147</v>
      </c>
      <c r="H131" s="39">
        <v>137.68</v>
      </c>
      <c r="I131" s="38" t="s">
        <v>927</v>
      </c>
      <c r="J131" s="130"/>
    </row>
    <row r="132" spans="1:10" ht="19.5" customHeight="1" x14ac:dyDescent="0.3">
      <c r="A132" s="138" t="s">
        <v>106</v>
      </c>
      <c r="B132" s="79">
        <f>SUM(D132:E132)</f>
        <v>10</v>
      </c>
      <c r="C132" s="80"/>
      <c r="D132" s="34">
        <f>COUNTA(D122:D131)</f>
        <v>10</v>
      </c>
      <c r="E132" s="34">
        <f>COUNTA(E122:E131)</f>
        <v>0</v>
      </c>
      <c r="F132" s="31"/>
      <c r="G132" s="31"/>
      <c r="H132" s="37"/>
      <c r="I132" s="38"/>
      <c r="J132" s="130"/>
    </row>
    <row r="133" spans="1:10" s="156" customFormat="1" ht="3" customHeight="1" x14ac:dyDescent="0.3">
      <c r="A133" s="203"/>
      <c r="B133" s="175"/>
      <c r="C133" s="175"/>
      <c r="D133" s="176"/>
      <c r="E133" s="206"/>
      <c r="F133" s="206"/>
      <c r="G133" s="206"/>
      <c r="H133" s="207"/>
      <c r="I133" s="207"/>
      <c r="J133" s="197"/>
    </row>
    <row r="134" spans="1:10" s="163" customFormat="1" ht="33.75" customHeight="1" x14ac:dyDescent="0.25">
      <c r="A134" s="181" t="s">
        <v>22</v>
      </c>
      <c r="B134" s="283"/>
      <c r="C134" s="158" t="s">
        <v>934</v>
      </c>
      <c r="D134" s="159" t="s">
        <v>200</v>
      </c>
      <c r="E134" s="160"/>
      <c r="F134" s="165"/>
      <c r="G134" s="165" t="s">
        <v>948</v>
      </c>
      <c r="H134" s="221">
        <v>139.66999999999999</v>
      </c>
      <c r="I134" s="65" t="s">
        <v>927</v>
      </c>
      <c r="J134" s="164"/>
    </row>
    <row r="135" spans="1:10" ht="19.5" customHeight="1" x14ac:dyDescent="0.3">
      <c r="A135" s="226"/>
      <c r="B135" s="284" t="s">
        <v>160</v>
      </c>
      <c r="C135" s="30" t="s">
        <v>935</v>
      </c>
      <c r="D135" s="31"/>
      <c r="E135" s="31" t="s">
        <v>202</v>
      </c>
      <c r="F135" s="31"/>
      <c r="G135" s="31" t="s">
        <v>366</v>
      </c>
      <c r="H135" s="39">
        <v>158</v>
      </c>
      <c r="I135" s="38" t="s">
        <v>926</v>
      </c>
      <c r="J135" s="135"/>
    </row>
    <row r="136" spans="1:10" ht="19.5" customHeight="1" x14ac:dyDescent="0.3">
      <c r="A136" s="226"/>
      <c r="B136" s="284" t="s">
        <v>161</v>
      </c>
      <c r="C136" s="32" t="s">
        <v>936</v>
      </c>
      <c r="D136" s="33" t="s">
        <v>200</v>
      </c>
      <c r="E136" s="33"/>
      <c r="F136" s="31"/>
      <c r="G136" s="31" t="s">
        <v>280</v>
      </c>
      <c r="H136" s="39">
        <v>132.4</v>
      </c>
      <c r="I136" s="38" t="s">
        <v>927</v>
      </c>
      <c r="J136" s="130"/>
    </row>
    <row r="137" spans="1:10" ht="19.5" customHeight="1" x14ac:dyDescent="0.3">
      <c r="A137" s="226"/>
      <c r="B137" s="284" t="s">
        <v>162</v>
      </c>
      <c r="C137" s="32" t="s">
        <v>937</v>
      </c>
      <c r="D137" s="33"/>
      <c r="E137" s="33" t="s">
        <v>202</v>
      </c>
      <c r="F137" s="31"/>
      <c r="G137" s="170" t="s">
        <v>333</v>
      </c>
      <c r="H137" s="39">
        <v>155.19999999999999</v>
      </c>
      <c r="I137" s="73" t="s">
        <v>926</v>
      </c>
      <c r="J137" s="130"/>
    </row>
    <row r="138" spans="1:10" ht="19.5" customHeight="1" x14ac:dyDescent="0.3">
      <c r="A138" s="226"/>
      <c r="B138" s="284" t="s">
        <v>163</v>
      </c>
      <c r="C138" s="32" t="s">
        <v>938</v>
      </c>
      <c r="D138" s="33"/>
      <c r="E138" s="33" t="s">
        <v>202</v>
      </c>
      <c r="F138" s="31"/>
      <c r="G138" s="170" t="s">
        <v>334</v>
      </c>
      <c r="H138" s="39">
        <v>155.19999999999999</v>
      </c>
      <c r="I138" s="73" t="s">
        <v>926</v>
      </c>
      <c r="J138" s="130"/>
    </row>
    <row r="139" spans="1:10" ht="19.5" customHeight="1" x14ac:dyDescent="0.3">
      <c r="A139" s="226"/>
      <c r="B139" s="284" t="s">
        <v>164</v>
      </c>
      <c r="C139" s="32" t="s">
        <v>939</v>
      </c>
      <c r="D139" s="33" t="s">
        <v>200</v>
      </c>
      <c r="E139" s="33"/>
      <c r="F139" s="31"/>
      <c r="G139" s="31" t="s">
        <v>281</v>
      </c>
      <c r="H139" s="39">
        <v>136.94999999999999</v>
      </c>
      <c r="I139" s="38" t="s">
        <v>927</v>
      </c>
      <c r="J139" s="130"/>
    </row>
    <row r="140" spans="1:10" ht="19.5" customHeight="1" x14ac:dyDescent="0.3">
      <c r="A140" s="226"/>
      <c r="B140" s="284" t="s">
        <v>165</v>
      </c>
      <c r="C140" s="32" t="s">
        <v>940</v>
      </c>
      <c r="D140" s="33"/>
      <c r="E140" s="33" t="s">
        <v>202</v>
      </c>
      <c r="F140" s="31"/>
      <c r="G140" s="31" t="s">
        <v>273</v>
      </c>
      <c r="H140" s="39">
        <v>130</v>
      </c>
      <c r="I140" s="38" t="s">
        <v>927</v>
      </c>
      <c r="J140" s="130"/>
    </row>
    <row r="141" spans="1:10" ht="19.5" customHeight="1" x14ac:dyDescent="0.3">
      <c r="A141" s="226"/>
      <c r="B141" s="284" t="s">
        <v>166</v>
      </c>
      <c r="C141" s="32" t="s">
        <v>941</v>
      </c>
      <c r="D141" s="33" t="s">
        <v>200</v>
      </c>
      <c r="E141" s="33"/>
      <c r="F141" s="31"/>
      <c r="G141" s="31" t="s">
        <v>130</v>
      </c>
      <c r="H141" s="39">
        <v>153.19999999999999</v>
      </c>
      <c r="I141" s="38" t="s">
        <v>926</v>
      </c>
      <c r="J141" s="130"/>
    </row>
    <row r="142" spans="1:10" ht="19.5" customHeight="1" x14ac:dyDescent="0.3">
      <c r="A142" s="226"/>
      <c r="B142" s="284" t="s">
        <v>167</v>
      </c>
      <c r="C142" s="32" t="s">
        <v>942</v>
      </c>
      <c r="D142" s="33" t="s">
        <v>200</v>
      </c>
      <c r="E142" s="33"/>
      <c r="F142" s="31"/>
      <c r="G142" s="31" t="s">
        <v>314</v>
      </c>
      <c r="H142" s="39">
        <v>109.07</v>
      </c>
      <c r="I142" s="38" t="s">
        <v>927</v>
      </c>
      <c r="J142" s="130"/>
    </row>
    <row r="143" spans="1:10" ht="19.5" customHeight="1" x14ac:dyDescent="0.3">
      <c r="A143" s="226"/>
      <c r="B143" s="284" t="s">
        <v>168</v>
      </c>
      <c r="C143" s="32" t="s">
        <v>943</v>
      </c>
      <c r="D143" s="33"/>
      <c r="E143" s="33" t="s">
        <v>202</v>
      </c>
      <c r="F143" s="31"/>
      <c r="G143" s="31" t="s">
        <v>949</v>
      </c>
      <c r="H143" s="39">
        <v>155.19999999999999</v>
      </c>
      <c r="I143" s="38" t="s">
        <v>926</v>
      </c>
      <c r="J143" s="130"/>
    </row>
    <row r="144" spans="1:10" ht="19.5" customHeight="1" x14ac:dyDescent="0.3">
      <c r="A144" s="226"/>
      <c r="B144" s="284" t="s">
        <v>169</v>
      </c>
      <c r="C144" s="32" t="s">
        <v>944</v>
      </c>
      <c r="D144" s="33"/>
      <c r="E144" s="33" t="s">
        <v>202</v>
      </c>
      <c r="F144" s="31"/>
      <c r="G144" s="31" t="s">
        <v>284</v>
      </c>
      <c r="H144" s="39">
        <v>155.19999999999999</v>
      </c>
      <c r="I144" s="38" t="s">
        <v>926</v>
      </c>
      <c r="J144" s="130"/>
    </row>
    <row r="145" spans="1:10" ht="19.5" customHeight="1" x14ac:dyDescent="0.3">
      <c r="A145" s="226"/>
      <c r="B145" s="284" t="s">
        <v>170</v>
      </c>
      <c r="C145" s="32" t="s">
        <v>945</v>
      </c>
      <c r="D145" s="33" t="s">
        <v>200</v>
      </c>
      <c r="E145" s="33"/>
      <c r="F145" s="31"/>
      <c r="G145" s="31" t="s">
        <v>950</v>
      </c>
      <c r="H145" s="39">
        <v>131.19999999999999</v>
      </c>
      <c r="I145" s="38" t="s">
        <v>927</v>
      </c>
      <c r="J145" s="130"/>
    </row>
    <row r="146" spans="1:10" ht="19.5" customHeight="1" x14ac:dyDescent="0.3">
      <c r="A146" s="226"/>
      <c r="B146" s="284" t="s">
        <v>171</v>
      </c>
      <c r="C146" s="32" t="s">
        <v>946</v>
      </c>
      <c r="D146" s="33"/>
      <c r="E146" s="33" t="s">
        <v>202</v>
      </c>
      <c r="F146" s="31"/>
      <c r="G146" s="31" t="s">
        <v>370</v>
      </c>
      <c r="H146" s="39">
        <v>132.4</v>
      </c>
      <c r="I146" s="38" t="s">
        <v>927</v>
      </c>
      <c r="J146" s="130"/>
    </row>
    <row r="147" spans="1:10" ht="19.5" customHeight="1" x14ac:dyDescent="0.3">
      <c r="A147" s="226"/>
      <c r="B147" s="284" t="s">
        <v>172</v>
      </c>
      <c r="C147" s="32" t="s">
        <v>947</v>
      </c>
      <c r="D147" s="33"/>
      <c r="E147" s="33" t="s">
        <v>202</v>
      </c>
      <c r="F147" s="31"/>
      <c r="G147" s="31" t="s">
        <v>284</v>
      </c>
      <c r="H147" s="39">
        <v>155.19999999999999</v>
      </c>
      <c r="I147" s="38" t="s">
        <v>926</v>
      </c>
      <c r="J147" s="130"/>
    </row>
    <row r="148" spans="1:10" ht="19.5" customHeight="1" x14ac:dyDescent="0.3">
      <c r="A148" s="226"/>
      <c r="B148" s="284" t="s">
        <v>173</v>
      </c>
      <c r="C148" s="32" t="s">
        <v>23</v>
      </c>
      <c r="D148" s="33" t="s">
        <v>200</v>
      </c>
      <c r="E148" s="33"/>
      <c r="F148" s="31"/>
      <c r="G148" s="31" t="s">
        <v>426</v>
      </c>
      <c r="H148" s="39">
        <v>126.4</v>
      </c>
      <c r="I148" s="38" t="s">
        <v>927</v>
      </c>
      <c r="J148" s="130"/>
    </row>
    <row r="149" spans="1:10" ht="19.5" customHeight="1" thickBot="1" x14ac:dyDescent="0.35">
      <c r="A149" s="246"/>
      <c r="B149" s="285" t="s">
        <v>174</v>
      </c>
      <c r="C149" s="247" t="s">
        <v>24</v>
      </c>
      <c r="D149" s="248" t="s">
        <v>200</v>
      </c>
      <c r="E149" s="248"/>
      <c r="F149" s="189"/>
      <c r="G149" s="189" t="s">
        <v>335</v>
      </c>
      <c r="H149" s="190">
        <v>131.6</v>
      </c>
      <c r="I149" s="191" t="s">
        <v>927</v>
      </c>
      <c r="J149" s="192"/>
    </row>
    <row r="150" spans="1:10" ht="19.5" customHeight="1" thickTop="1" x14ac:dyDescent="0.3">
      <c r="A150" s="343"/>
      <c r="B150" s="286" t="s">
        <v>175</v>
      </c>
      <c r="C150" s="243" t="s">
        <v>26</v>
      </c>
      <c r="D150" s="244"/>
      <c r="E150" s="244" t="s">
        <v>202</v>
      </c>
      <c r="F150" s="168"/>
      <c r="G150" s="168" t="s">
        <v>954</v>
      </c>
      <c r="H150" s="185">
        <v>132.4</v>
      </c>
      <c r="I150" s="93" t="s">
        <v>927</v>
      </c>
      <c r="J150" s="245"/>
    </row>
    <row r="151" spans="1:10" s="163" customFormat="1" ht="51" customHeight="1" x14ac:dyDescent="0.25">
      <c r="A151" s="182"/>
      <c r="B151" s="295" t="s">
        <v>176</v>
      </c>
      <c r="C151" s="46" t="s">
        <v>25</v>
      </c>
      <c r="D151" s="47"/>
      <c r="E151" s="47"/>
      <c r="F151" s="166"/>
      <c r="G151" s="166"/>
      <c r="H151" s="242">
        <v>124.8</v>
      </c>
      <c r="I151" s="78" t="s">
        <v>927</v>
      </c>
      <c r="J151" s="164" t="s">
        <v>953</v>
      </c>
    </row>
    <row r="152" spans="1:10" ht="19.5" customHeight="1" x14ac:dyDescent="0.3">
      <c r="A152" s="133" t="s">
        <v>106</v>
      </c>
      <c r="B152" s="40">
        <f>SUM(D152:E152)</f>
        <v>16</v>
      </c>
      <c r="C152" s="41"/>
      <c r="D152" s="42">
        <f>COUNTA(D135:D151)</f>
        <v>7</v>
      </c>
      <c r="E152" s="42">
        <f>COUNTA(E135:E151)</f>
        <v>9</v>
      </c>
      <c r="F152" s="31"/>
      <c r="G152" s="31"/>
      <c r="H152" s="37"/>
      <c r="I152" s="38"/>
      <c r="J152" s="135"/>
    </row>
    <row r="153" spans="1:10" s="156" customFormat="1" ht="2.25" customHeight="1" x14ac:dyDescent="0.3">
      <c r="A153" s="174"/>
      <c r="B153" s="175"/>
      <c r="C153" s="175"/>
      <c r="D153" s="176"/>
      <c r="E153" s="177"/>
      <c r="F153" s="206"/>
      <c r="G153" s="206"/>
      <c r="H153" s="207"/>
      <c r="I153" s="207"/>
      <c r="J153" s="197"/>
    </row>
    <row r="154" spans="1:10" s="163" customFormat="1" ht="32.25" customHeight="1" x14ac:dyDescent="0.3">
      <c r="A154" s="224" t="s">
        <v>27</v>
      </c>
      <c r="B154" s="283"/>
      <c r="C154" s="158" t="s">
        <v>967</v>
      </c>
      <c r="D154" s="222" t="s">
        <v>200</v>
      </c>
      <c r="E154" s="223"/>
      <c r="F154" s="165"/>
      <c r="G154" s="165" t="s">
        <v>284</v>
      </c>
      <c r="H154" s="161">
        <v>116.4</v>
      </c>
      <c r="I154" s="65" t="s">
        <v>927</v>
      </c>
      <c r="J154" s="164"/>
    </row>
    <row r="155" spans="1:10" ht="18" customHeight="1" x14ac:dyDescent="0.3">
      <c r="A155" s="225"/>
      <c r="B155" s="284" t="s">
        <v>160</v>
      </c>
      <c r="C155" s="32" t="s">
        <v>420</v>
      </c>
      <c r="D155" s="32"/>
      <c r="E155" s="33"/>
      <c r="F155" s="31"/>
      <c r="G155" s="31"/>
      <c r="H155" s="39">
        <v>120.4</v>
      </c>
      <c r="I155" s="38" t="s">
        <v>927</v>
      </c>
      <c r="J155" s="135" t="s">
        <v>666</v>
      </c>
    </row>
    <row r="156" spans="1:10" ht="18" customHeight="1" x14ac:dyDescent="0.3">
      <c r="A156" s="226"/>
      <c r="B156" s="284" t="s">
        <v>161</v>
      </c>
      <c r="C156" s="32" t="s">
        <v>421</v>
      </c>
      <c r="D156" s="32"/>
      <c r="E156" s="33"/>
      <c r="F156" s="31"/>
      <c r="G156" s="31"/>
      <c r="H156" s="39">
        <v>112.4</v>
      </c>
      <c r="I156" s="38" t="s">
        <v>927</v>
      </c>
      <c r="J156" s="135" t="s">
        <v>666</v>
      </c>
    </row>
    <row r="157" spans="1:10" ht="18" customHeight="1" x14ac:dyDescent="0.3">
      <c r="A157" s="226"/>
      <c r="B157" s="284" t="s">
        <v>162</v>
      </c>
      <c r="C157" s="32" t="s">
        <v>422</v>
      </c>
      <c r="D157" s="32"/>
      <c r="E157" s="33" t="s">
        <v>202</v>
      </c>
      <c r="F157" s="34"/>
      <c r="G157" s="31" t="s">
        <v>388</v>
      </c>
      <c r="H157" s="39">
        <v>108.4</v>
      </c>
      <c r="I157" s="38" t="s">
        <v>927</v>
      </c>
      <c r="J157" s="135"/>
    </row>
    <row r="158" spans="1:10" ht="18" customHeight="1" x14ac:dyDescent="0.3">
      <c r="A158" s="226"/>
      <c r="B158" s="284" t="s">
        <v>163</v>
      </c>
      <c r="C158" s="32" t="s">
        <v>423</v>
      </c>
      <c r="D158" s="33" t="s">
        <v>200</v>
      </c>
      <c r="E158" s="33"/>
      <c r="F158" s="34"/>
      <c r="G158" s="31" t="s">
        <v>315</v>
      </c>
      <c r="H158" s="39">
        <v>112.4</v>
      </c>
      <c r="I158" s="38" t="s">
        <v>927</v>
      </c>
      <c r="J158" s="135"/>
    </row>
    <row r="159" spans="1:10" ht="18" customHeight="1" x14ac:dyDescent="0.3">
      <c r="A159" s="226"/>
      <c r="B159" s="284" t="s">
        <v>164</v>
      </c>
      <c r="C159" s="43" t="s">
        <v>424</v>
      </c>
      <c r="D159" s="43"/>
      <c r="E159" s="33" t="s">
        <v>202</v>
      </c>
      <c r="F159" s="31"/>
      <c r="G159" s="31" t="s">
        <v>149</v>
      </c>
      <c r="H159" s="39">
        <v>132.4</v>
      </c>
      <c r="I159" s="38" t="s">
        <v>927</v>
      </c>
      <c r="J159" s="135"/>
    </row>
    <row r="160" spans="1:10" ht="18" customHeight="1" x14ac:dyDescent="0.3">
      <c r="A160" s="226"/>
      <c r="B160" s="284" t="s">
        <v>165</v>
      </c>
      <c r="C160" s="32" t="s">
        <v>136</v>
      </c>
      <c r="D160" s="32"/>
      <c r="E160" s="33"/>
      <c r="F160" s="31"/>
      <c r="G160" s="31"/>
      <c r="H160" s="39">
        <v>120.4</v>
      </c>
      <c r="I160" s="38" t="s">
        <v>927</v>
      </c>
      <c r="J160" s="135" t="s">
        <v>666</v>
      </c>
    </row>
    <row r="161" spans="1:10" ht="18" customHeight="1" x14ac:dyDescent="0.3">
      <c r="A161" s="182"/>
      <c r="B161" s="286" t="s">
        <v>166</v>
      </c>
      <c r="C161" s="243" t="s">
        <v>28</v>
      </c>
      <c r="D161" s="243"/>
      <c r="E161" s="244" t="s">
        <v>202</v>
      </c>
      <c r="F161" s="60"/>
      <c r="G161" s="168" t="s">
        <v>149</v>
      </c>
      <c r="H161" s="185">
        <v>108.4</v>
      </c>
      <c r="I161" s="93" t="s">
        <v>927</v>
      </c>
      <c r="J161" s="245"/>
    </row>
    <row r="162" spans="1:10" ht="19.5" customHeight="1" thickBot="1" x14ac:dyDescent="0.35">
      <c r="A162" s="146" t="s">
        <v>106</v>
      </c>
      <c r="B162" s="235">
        <f>SUM(D162:E162)</f>
        <v>4</v>
      </c>
      <c r="C162" s="236"/>
      <c r="D162" s="147">
        <f>COUNTA(D155:D161)</f>
        <v>1</v>
      </c>
      <c r="E162" s="147">
        <f>COUNTA(E155:E161)</f>
        <v>3</v>
      </c>
      <c r="F162" s="237"/>
      <c r="G162" s="189"/>
      <c r="H162" s="238"/>
      <c r="I162" s="191"/>
      <c r="J162" s="220"/>
    </row>
    <row r="163" spans="1:10" s="156" customFormat="1" ht="2.25" customHeight="1" thickTop="1" x14ac:dyDescent="0.3">
      <c r="A163" s="227"/>
      <c r="B163" s="228"/>
      <c r="C163" s="228"/>
      <c r="D163" s="229"/>
      <c r="E163" s="230"/>
      <c r="F163" s="231"/>
      <c r="G163" s="232"/>
      <c r="H163" s="233"/>
      <c r="I163" s="233"/>
      <c r="J163" s="234"/>
    </row>
    <row r="164" spans="1:10" ht="19.5" customHeight="1" x14ac:dyDescent="0.3">
      <c r="A164" s="239" t="s">
        <v>29</v>
      </c>
      <c r="B164" s="287"/>
      <c r="C164" s="44" t="s">
        <v>30</v>
      </c>
      <c r="D164" s="67" t="s">
        <v>200</v>
      </c>
      <c r="E164" s="68"/>
      <c r="F164" s="34"/>
      <c r="G164" s="34" t="s">
        <v>425</v>
      </c>
      <c r="H164" s="74">
        <v>149.96</v>
      </c>
      <c r="I164" s="72" t="s">
        <v>926</v>
      </c>
      <c r="J164" s="135"/>
    </row>
    <row r="165" spans="1:10" ht="19.5" customHeight="1" x14ac:dyDescent="0.3">
      <c r="A165" s="241"/>
      <c r="B165" s="284" t="s">
        <v>160</v>
      </c>
      <c r="C165" s="32" t="s">
        <v>430</v>
      </c>
      <c r="D165" s="33" t="s">
        <v>200</v>
      </c>
      <c r="E165" s="31"/>
      <c r="F165" s="31"/>
      <c r="G165" s="31" t="s">
        <v>426</v>
      </c>
      <c r="H165" s="39">
        <v>204.22</v>
      </c>
      <c r="I165" s="38" t="s">
        <v>926</v>
      </c>
      <c r="J165" s="135"/>
    </row>
    <row r="166" spans="1:10" ht="19.5" customHeight="1" x14ac:dyDescent="0.3">
      <c r="A166" s="241"/>
      <c r="B166" s="284" t="s">
        <v>161</v>
      </c>
      <c r="C166" s="32" t="s">
        <v>431</v>
      </c>
      <c r="D166" s="33"/>
      <c r="E166" s="33" t="s">
        <v>202</v>
      </c>
      <c r="F166" s="31" t="s">
        <v>118</v>
      </c>
      <c r="G166" s="31" t="s">
        <v>389</v>
      </c>
      <c r="H166" s="39">
        <v>131.19999999999999</v>
      </c>
      <c r="I166" s="38" t="s">
        <v>927</v>
      </c>
      <c r="J166" s="130"/>
    </row>
    <row r="167" spans="1:10" ht="19.5" customHeight="1" x14ac:dyDescent="0.3">
      <c r="A167" s="241"/>
      <c r="B167" s="284" t="s">
        <v>162</v>
      </c>
      <c r="C167" s="32" t="s">
        <v>432</v>
      </c>
      <c r="D167" s="33"/>
      <c r="E167" s="33" t="s">
        <v>202</v>
      </c>
      <c r="F167" s="31"/>
      <c r="G167" s="31" t="s">
        <v>324</v>
      </c>
      <c r="H167" s="39">
        <v>183.2</v>
      </c>
      <c r="I167" s="38" t="s">
        <v>926</v>
      </c>
      <c r="J167" s="130"/>
    </row>
    <row r="168" spans="1:10" ht="19.5" customHeight="1" x14ac:dyDescent="0.3">
      <c r="A168" s="241"/>
      <c r="B168" s="284" t="s">
        <v>163</v>
      </c>
      <c r="C168" s="32" t="s">
        <v>433</v>
      </c>
      <c r="D168" s="33" t="s">
        <v>200</v>
      </c>
      <c r="E168" s="33"/>
      <c r="F168" s="31"/>
      <c r="G168" s="31" t="s">
        <v>336</v>
      </c>
      <c r="H168" s="39">
        <v>131.19999999999999</v>
      </c>
      <c r="I168" s="38" t="s">
        <v>927</v>
      </c>
      <c r="J168" s="130"/>
    </row>
    <row r="169" spans="1:10" ht="19.5" customHeight="1" x14ac:dyDescent="0.3">
      <c r="A169" s="241"/>
      <c r="B169" s="284" t="s">
        <v>164</v>
      </c>
      <c r="C169" s="32" t="s">
        <v>434</v>
      </c>
      <c r="D169" s="33"/>
      <c r="E169" s="33" t="s">
        <v>202</v>
      </c>
      <c r="F169" s="31" t="s">
        <v>427</v>
      </c>
      <c r="G169" s="31" t="s">
        <v>444</v>
      </c>
      <c r="H169" s="39">
        <v>120.4</v>
      </c>
      <c r="I169" s="38" t="s">
        <v>927</v>
      </c>
      <c r="J169" s="130"/>
    </row>
    <row r="170" spans="1:10" ht="19.5" customHeight="1" x14ac:dyDescent="0.3">
      <c r="A170" s="241"/>
      <c r="B170" s="284" t="s">
        <v>165</v>
      </c>
      <c r="C170" s="32" t="s">
        <v>435</v>
      </c>
      <c r="D170" s="33" t="s">
        <v>200</v>
      </c>
      <c r="E170" s="33"/>
      <c r="F170" s="31"/>
      <c r="G170" s="31" t="s">
        <v>324</v>
      </c>
      <c r="H170" s="39">
        <v>135.86000000000001</v>
      </c>
      <c r="I170" s="38" t="s">
        <v>927</v>
      </c>
      <c r="J170" s="130"/>
    </row>
    <row r="171" spans="1:10" ht="19.5" customHeight="1" x14ac:dyDescent="0.3">
      <c r="A171" s="241"/>
      <c r="B171" s="284" t="s">
        <v>166</v>
      </c>
      <c r="C171" s="32" t="s">
        <v>436</v>
      </c>
      <c r="D171" s="33"/>
      <c r="E171" s="33" t="s">
        <v>202</v>
      </c>
      <c r="F171" s="31" t="s">
        <v>337</v>
      </c>
      <c r="G171" s="31" t="s">
        <v>149</v>
      </c>
      <c r="H171" s="39">
        <v>144.4</v>
      </c>
      <c r="I171" s="38" t="s">
        <v>926</v>
      </c>
      <c r="J171" s="130"/>
    </row>
    <row r="172" spans="1:10" ht="19.5" customHeight="1" x14ac:dyDescent="0.3">
      <c r="A172" s="241"/>
      <c r="B172" s="284" t="s">
        <v>167</v>
      </c>
      <c r="C172" s="32" t="s">
        <v>437</v>
      </c>
      <c r="D172" s="33" t="s">
        <v>200</v>
      </c>
      <c r="E172" s="33"/>
      <c r="F172" s="31"/>
      <c r="G172" s="31" t="s">
        <v>149</v>
      </c>
      <c r="H172" s="39">
        <v>120.4</v>
      </c>
      <c r="I172" s="38" t="s">
        <v>927</v>
      </c>
      <c r="J172" s="130"/>
    </row>
    <row r="173" spans="1:10" ht="19.5" customHeight="1" x14ac:dyDescent="0.3">
      <c r="A173" s="241"/>
      <c r="B173" s="284" t="s">
        <v>168</v>
      </c>
      <c r="C173" s="32" t="s">
        <v>438</v>
      </c>
      <c r="D173" s="33" t="s">
        <v>200</v>
      </c>
      <c r="E173" s="33"/>
      <c r="F173" s="31" t="s">
        <v>338</v>
      </c>
      <c r="G173" s="31" t="s">
        <v>344</v>
      </c>
      <c r="H173" s="39">
        <v>204.22</v>
      </c>
      <c r="I173" s="38" t="s">
        <v>926</v>
      </c>
      <c r="J173" s="130"/>
    </row>
    <row r="174" spans="1:10" ht="19.5" customHeight="1" x14ac:dyDescent="0.3">
      <c r="A174" s="241"/>
      <c r="B174" s="284" t="s">
        <v>169</v>
      </c>
      <c r="C174" s="32" t="s">
        <v>439</v>
      </c>
      <c r="D174" s="33"/>
      <c r="E174" s="33" t="s">
        <v>202</v>
      </c>
      <c r="F174" s="31" t="s">
        <v>428</v>
      </c>
      <c r="G174" s="31" t="s">
        <v>335</v>
      </c>
      <c r="H174" s="39">
        <v>131.19999999999999</v>
      </c>
      <c r="I174" s="38" t="s">
        <v>927</v>
      </c>
      <c r="J174" s="130"/>
    </row>
    <row r="175" spans="1:10" ht="19.5" customHeight="1" x14ac:dyDescent="0.3">
      <c r="A175" s="241"/>
      <c r="B175" s="284" t="s">
        <v>170</v>
      </c>
      <c r="C175" s="32" t="s">
        <v>440</v>
      </c>
      <c r="D175" s="33"/>
      <c r="E175" s="33" t="s">
        <v>202</v>
      </c>
      <c r="F175" s="31"/>
      <c r="G175" s="31" t="s">
        <v>131</v>
      </c>
      <c r="H175" s="39">
        <v>187.2</v>
      </c>
      <c r="I175" s="38" t="s">
        <v>926</v>
      </c>
      <c r="J175" s="130"/>
    </row>
    <row r="176" spans="1:10" ht="19.5" customHeight="1" x14ac:dyDescent="0.3">
      <c r="A176" s="241"/>
      <c r="B176" s="284" t="s">
        <v>171</v>
      </c>
      <c r="C176" s="32" t="s">
        <v>441</v>
      </c>
      <c r="D176" s="33" t="s">
        <v>200</v>
      </c>
      <c r="E176" s="33"/>
      <c r="F176" s="31" t="s">
        <v>278</v>
      </c>
      <c r="G176" s="31" t="s">
        <v>280</v>
      </c>
      <c r="H176" s="39">
        <v>181.6</v>
      </c>
      <c r="I176" s="38" t="s">
        <v>926</v>
      </c>
      <c r="J176" s="130"/>
    </row>
    <row r="177" spans="1:12" ht="19.5" customHeight="1" x14ac:dyDescent="0.3">
      <c r="A177" s="241"/>
      <c r="B177" s="284" t="s">
        <v>172</v>
      </c>
      <c r="C177" s="32" t="s">
        <v>442</v>
      </c>
      <c r="D177" s="33" t="s">
        <v>200</v>
      </c>
      <c r="E177" s="33"/>
      <c r="F177" s="45"/>
      <c r="G177" s="31" t="s">
        <v>130</v>
      </c>
      <c r="H177" s="39">
        <v>95.2</v>
      </c>
      <c r="I177" s="38" t="s">
        <v>927</v>
      </c>
      <c r="J177" s="130"/>
    </row>
    <row r="178" spans="1:12" ht="19.5" customHeight="1" x14ac:dyDescent="0.3">
      <c r="A178" s="241"/>
      <c r="B178" s="284" t="s">
        <v>173</v>
      </c>
      <c r="C178" s="32" t="s">
        <v>31</v>
      </c>
      <c r="D178" s="33" t="s">
        <v>200</v>
      </c>
      <c r="E178" s="33"/>
      <c r="F178" s="31"/>
      <c r="G178" s="31" t="s">
        <v>130</v>
      </c>
      <c r="H178" s="39">
        <v>165.56</v>
      </c>
      <c r="I178" s="38" t="s">
        <v>926</v>
      </c>
      <c r="J178" s="130"/>
    </row>
    <row r="179" spans="1:12" ht="19.5" customHeight="1" x14ac:dyDescent="0.3">
      <c r="A179" s="240"/>
      <c r="B179" s="284" t="s">
        <v>174</v>
      </c>
      <c r="C179" s="32" t="s">
        <v>32</v>
      </c>
      <c r="D179" s="33"/>
      <c r="E179" s="33" t="s">
        <v>202</v>
      </c>
      <c r="F179" s="166" t="s">
        <v>429</v>
      </c>
      <c r="G179" s="31" t="s">
        <v>443</v>
      </c>
      <c r="H179" s="39">
        <v>113.6</v>
      </c>
      <c r="I179" s="38" t="s">
        <v>927</v>
      </c>
      <c r="J179" s="130"/>
    </row>
    <row r="180" spans="1:12" ht="19.5" customHeight="1" x14ac:dyDescent="0.3">
      <c r="A180" s="133" t="s">
        <v>106</v>
      </c>
      <c r="B180" s="40">
        <f>SUM(D180:E180)</f>
        <v>15</v>
      </c>
      <c r="C180" s="41"/>
      <c r="D180" s="42">
        <f>COUNTA(D165:D179)</f>
        <v>8</v>
      </c>
      <c r="E180" s="42">
        <f>COUNTA(E165:E179)</f>
        <v>7</v>
      </c>
      <c r="F180" s="166"/>
      <c r="G180" s="31"/>
      <c r="H180" s="37"/>
      <c r="I180" s="38"/>
      <c r="J180" s="130"/>
    </row>
    <row r="181" spans="1:12" s="156" customFormat="1" ht="3" customHeight="1" x14ac:dyDescent="0.3">
      <c r="A181" s="174"/>
      <c r="B181" s="175"/>
      <c r="C181" s="175"/>
      <c r="D181" s="176"/>
      <c r="E181" s="177"/>
      <c r="F181" s="206"/>
      <c r="G181" s="206"/>
      <c r="H181" s="207"/>
      <c r="I181" s="207"/>
      <c r="J181" s="197"/>
    </row>
    <row r="182" spans="1:12" s="163" customFormat="1" ht="31.5" customHeight="1" x14ac:dyDescent="0.25">
      <c r="A182" s="239" t="s">
        <v>110</v>
      </c>
      <c r="B182" s="283"/>
      <c r="C182" s="158" t="s">
        <v>33</v>
      </c>
      <c r="D182" s="222" t="s">
        <v>200</v>
      </c>
      <c r="E182" s="223"/>
      <c r="F182" s="165"/>
      <c r="G182" s="165" t="s">
        <v>273</v>
      </c>
      <c r="H182" s="221">
        <v>161.54</v>
      </c>
      <c r="I182" s="65" t="s">
        <v>926</v>
      </c>
      <c r="J182" s="164"/>
      <c r="L182" s="249"/>
    </row>
    <row r="183" spans="1:12" ht="16.5" customHeight="1" x14ac:dyDescent="0.3">
      <c r="A183" s="241"/>
      <c r="B183" s="284" t="s">
        <v>160</v>
      </c>
      <c r="C183" s="32" t="s">
        <v>445</v>
      </c>
      <c r="D183" s="32"/>
      <c r="E183" s="42"/>
      <c r="F183" s="31"/>
      <c r="G183" s="31"/>
      <c r="H183" s="39">
        <v>168.4</v>
      </c>
      <c r="I183" s="38" t="s">
        <v>926</v>
      </c>
      <c r="J183" s="135" t="s">
        <v>159</v>
      </c>
      <c r="L183" s="81"/>
    </row>
    <row r="184" spans="1:12" s="163" customFormat="1" ht="48" customHeight="1" thickBot="1" x14ac:dyDescent="0.3">
      <c r="A184" s="246"/>
      <c r="B184" s="345" t="s">
        <v>161</v>
      </c>
      <c r="C184" s="346" t="s">
        <v>446</v>
      </c>
      <c r="D184" s="346"/>
      <c r="E184" s="347"/>
      <c r="F184" s="348"/>
      <c r="G184" s="348"/>
      <c r="H184" s="349">
        <v>168.4</v>
      </c>
      <c r="I184" s="350" t="s">
        <v>926</v>
      </c>
      <c r="J184" s="351" t="s">
        <v>199</v>
      </c>
      <c r="L184" s="249"/>
    </row>
    <row r="185" spans="1:12" ht="17.25" customHeight="1" thickTop="1" x14ac:dyDescent="0.3">
      <c r="A185" s="241"/>
      <c r="B185" s="286" t="s">
        <v>162</v>
      </c>
      <c r="C185" s="243" t="s">
        <v>447</v>
      </c>
      <c r="D185" s="243"/>
      <c r="E185" s="344"/>
      <c r="F185" s="168"/>
      <c r="G185" s="168"/>
      <c r="H185" s="185">
        <v>180.4</v>
      </c>
      <c r="I185" s="93" t="s">
        <v>926</v>
      </c>
      <c r="J185" s="245" t="s">
        <v>666</v>
      </c>
      <c r="L185" s="81"/>
    </row>
    <row r="186" spans="1:12" ht="17.25" customHeight="1" x14ac:dyDescent="0.3">
      <c r="A186" s="241"/>
      <c r="B186" s="284" t="s">
        <v>163</v>
      </c>
      <c r="C186" s="32" t="s">
        <v>448</v>
      </c>
      <c r="D186" s="33" t="s">
        <v>200</v>
      </c>
      <c r="E186" s="42"/>
      <c r="F186" s="31"/>
      <c r="G186" s="31" t="s">
        <v>310</v>
      </c>
      <c r="H186" s="39">
        <v>144.4</v>
      </c>
      <c r="I186" s="38" t="s">
        <v>926</v>
      </c>
      <c r="J186" s="135"/>
      <c r="L186" s="81"/>
    </row>
    <row r="187" spans="1:12" ht="17.25" customHeight="1" x14ac:dyDescent="0.3">
      <c r="A187" s="241"/>
      <c r="B187" s="284" t="s">
        <v>164</v>
      </c>
      <c r="C187" s="32" t="s">
        <v>449</v>
      </c>
      <c r="D187" s="32"/>
      <c r="E187" s="42"/>
      <c r="F187" s="31"/>
      <c r="G187" s="31"/>
      <c r="H187" s="39">
        <v>180.4</v>
      </c>
      <c r="I187" s="38" t="s">
        <v>926</v>
      </c>
      <c r="J187" s="135" t="s">
        <v>666</v>
      </c>
      <c r="L187" s="81"/>
    </row>
    <row r="188" spans="1:12" ht="17.25" customHeight="1" x14ac:dyDescent="0.3">
      <c r="A188" s="241"/>
      <c r="B188" s="284" t="s">
        <v>165</v>
      </c>
      <c r="C188" s="32" t="s">
        <v>450</v>
      </c>
      <c r="D188" s="32"/>
      <c r="E188" s="33" t="s">
        <v>202</v>
      </c>
      <c r="F188" s="34"/>
      <c r="G188" s="166" t="s">
        <v>137</v>
      </c>
      <c r="H188" s="39">
        <v>168.4</v>
      </c>
      <c r="I188" s="78" t="s">
        <v>926</v>
      </c>
      <c r="J188" s="135"/>
      <c r="L188" s="81"/>
    </row>
    <row r="189" spans="1:12" ht="17.25" customHeight="1" x14ac:dyDescent="0.3">
      <c r="A189" s="240"/>
      <c r="B189" s="284" t="s">
        <v>166</v>
      </c>
      <c r="C189" s="32" t="s">
        <v>34</v>
      </c>
      <c r="D189" s="32"/>
      <c r="E189" s="33" t="s">
        <v>202</v>
      </c>
      <c r="F189" s="31" t="s">
        <v>429</v>
      </c>
      <c r="G189" s="31"/>
      <c r="H189" s="39">
        <v>120.4</v>
      </c>
      <c r="I189" s="38" t="s">
        <v>927</v>
      </c>
      <c r="J189" s="135"/>
    </row>
    <row r="190" spans="1:12" ht="17.25" customHeight="1" thickBot="1" x14ac:dyDescent="0.35">
      <c r="A190" s="146" t="s">
        <v>106</v>
      </c>
      <c r="B190" s="235">
        <f>SUM(D190:E190)</f>
        <v>3</v>
      </c>
      <c r="C190" s="236"/>
      <c r="D190" s="147">
        <f>COUNTA(D183:D189)</f>
        <v>1</v>
      </c>
      <c r="E190" s="147">
        <f>COUNTA(E183:E189)</f>
        <v>2</v>
      </c>
      <c r="F190" s="189"/>
      <c r="G190" s="189"/>
      <c r="H190" s="238"/>
      <c r="I190" s="191"/>
      <c r="J190" s="220"/>
    </row>
    <row r="191" spans="1:12" s="156" customFormat="1" ht="2.25" customHeight="1" thickTop="1" x14ac:dyDescent="0.3">
      <c r="A191" s="227"/>
      <c r="B191" s="228"/>
      <c r="C191" s="228"/>
      <c r="D191" s="229"/>
      <c r="E191" s="230"/>
      <c r="F191" s="231"/>
      <c r="G191" s="231"/>
      <c r="H191" s="273"/>
      <c r="I191" s="273"/>
      <c r="J191" s="234"/>
    </row>
    <row r="192" spans="1:12" ht="19.5" customHeight="1" x14ac:dyDescent="0.3">
      <c r="A192" s="239" t="s">
        <v>35</v>
      </c>
      <c r="B192" s="287"/>
      <c r="C192" s="44" t="s">
        <v>968</v>
      </c>
      <c r="D192" s="67" t="s">
        <v>200</v>
      </c>
      <c r="E192" s="68"/>
      <c r="F192" s="34"/>
      <c r="G192" s="34" t="s">
        <v>147</v>
      </c>
      <c r="H192" s="74">
        <v>173.81</v>
      </c>
      <c r="I192" s="72" t="s">
        <v>926</v>
      </c>
      <c r="J192" s="135"/>
    </row>
    <row r="193" spans="1:10" ht="19.5" customHeight="1" x14ac:dyDescent="0.3">
      <c r="A193" s="241"/>
      <c r="B193" s="284" t="s">
        <v>160</v>
      </c>
      <c r="C193" s="32" t="s">
        <v>451</v>
      </c>
      <c r="D193" s="82"/>
      <c r="E193" s="33" t="s">
        <v>202</v>
      </c>
      <c r="F193" s="31"/>
      <c r="G193" s="31" t="s">
        <v>140</v>
      </c>
      <c r="H193" s="39">
        <v>215.2</v>
      </c>
      <c r="I193" s="38" t="s">
        <v>926</v>
      </c>
      <c r="J193" s="135"/>
    </row>
    <row r="194" spans="1:10" ht="19.5" customHeight="1" x14ac:dyDescent="0.3">
      <c r="A194" s="241"/>
      <c r="B194" s="284" t="s">
        <v>161</v>
      </c>
      <c r="C194" s="32" t="s">
        <v>452</v>
      </c>
      <c r="D194" s="33"/>
      <c r="E194" s="33" t="s">
        <v>202</v>
      </c>
      <c r="F194" s="31" t="s">
        <v>339</v>
      </c>
      <c r="G194" s="31"/>
      <c r="H194" s="39">
        <v>215.2</v>
      </c>
      <c r="I194" s="78" t="s">
        <v>926</v>
      </c>
      <c r="J194" s="130"/>
    </row>
    <row r="195" spans="1:10" ht="19.5" customHeight="1" x14ac:dyDescent="0.3">
      <c r="A195" s="241"/>
      <c r="B195" s="284" t="s">
        <v>162</v>
      </c>
      <c r="C195" s="32" t="s">
        <v>455</v>
      </c>
      <c r="D195" s="33"/>
      <c r="E195" s="33"/>
      <c r="F195" s="31"/>
      <c r="G195" s="31"/>
      <c r="H195" s="39">
        <v>185.63</v>
      </c>
      <c r="I195" s="38" t="s">
        <v>926</v>
      </c>
      <c r="J195" s="135" t="s">
        <v>666</v>
      </c>
    </row>
    <row r="196" spans="1:10" ht="19.5" customHeight="1" x14ac:dyDescent="0.3">
      <c r="A196" s="241"/>
      <c r="B196" s="284" t="s">
        <v>163</v>
      </c>
      <c r="C196" s="32" t="s">
        <v>454</v>
      </c>
      <c r="D196" s="33" t="s">
        <v>200</v>
      </c>
      <c r="E196" s="33"/>
      <c r="F196" s="31" t="s">
        <v>456</v>
      </c>
      <c r="G196" s="45"/>
      <c r="H196" s="39">
        <v>203.2</v>
      </c>
      <c r="I196" s="83" t="s">
        <v>926</v>
      </c>
      <c r="J196" s="131"/>
    </row>
    <row r="197" spans="1:10" ht="19.5" customHeight="1" x14ac:dyDescent="0.3">
      <c r="A197" s="241"/>
      <c r="B197" s="284" t="s">
        <v>164</v>
      </c>
      <c r="C197" s="32" t="s">
        <v>38</v>
      </c>
      <c r="D197" s="33" t="s">
        <v>200</v>
      </c>
      <c r="E197" s="33"/>
      <c r="F197" s="31" t="s">
        <v>457</v>
      </c>
      <c r="G197" s="31"/>
      <c r="H197" s="39">
        <v>164.32</v>
      </c>
      <c r="I197" s="38" t="s">
        <v>926</v>
      </c>
      <c r="J197" s="130"/>
    </row>
    <row r="198" spans="1:10" ht="19.5" customHeight="1" x14ac:dyDescent="0.3">
      <c r="A198" s="241"/>
      <c r="B198" s="284" t="s">
        <v>165</v>
      </c>
      <c r="C198" s="32" t="s">
        <v>453</v>
      </c>
      <c r="D198" s="33"/>
      <c r="E198" s="33" t="s">
        <v>202</v>
      </c>
      <c r="F198" s="31" t="s">
        <v>458</v>
      </c>
      <c r="G198" s="31"/>
      <c r="H198" s="39">
        <v>168.56</v>
      </c>
      <c r="I198" s="38" t="s">
        <v>926</v>
      </c>
      <c r="J198" s="130"/>
    </row>
    <row r="199" spans="1:10" ht="19.5" customHeight="1" x14ac:dyDescent="0.3">
      <c r="A199" s="241"/>
      <c r="B199" s="284" t="s">
        <v>166</v>
      </c>
      <c r="C199" s="32" t="s">
        <v>37</v>
      </c>
      <c r="D199" s="33"/>
      <c r="E199" s="33" t="s">
        <v>200</v>
      </c>
      <c r="F199" s="31"/>
      <c r="G199" s="31" t="s">
        <v>340</v>
      </c>
      <c r="H199" s="39">
        <v>136</v>
      </c>
      <c r="I199" s="38" t="s">
        <v>927</v>
      </c>
      <c r="J199" s="130"/>
    </row>
    <row r="200" spans="1:10" ht="19.5" customHeight="1" x14ac:dyDescent="0.3">
      <c r="A200" s="240"/>
      <c r="B200" s="286" t="s">
        <v>167</v>
      </c>
      <c r="C200" s="243" t="s">
        <v>36</v>
      </c>
      <c r="D200" s="244" t="s">
        <v>200</v>
      </c>
      <c r="E200" s="244"/>
      <c r="F200" s="168"/>
      <c r="G200" s="168" t="s">
        <v>459</v>
      </c>
      <c r="H200" s="185">
        <v>102.4</v>
      </c>
      <c r="I200" s="93" t="s">
        <v>927</v>
      </c>
      <c r="J200" s="186"/>
    </row>
    <row r="201" spans="1:10" ht="19.5" customHeight="1" x14ac:dyDescent="0.3">
      <c r="A201" s="133" t="s">
        <v>106</v>
      </c>
      <c r="B201" s="40">
        <f>SUM(D201:E201)</f>
        <v>7</v>
      </c>
      <c r="C201" s="41"/>
      <c r="D201" s="42">
        <f>COUNTA(D193:D200)</f>
        <v>3</v>
      </c>
      <c r="E201" s="42">
        <f>COUNTA(E193:E200)</f>
        <v>4</v>
      </c>
      <c r="F201" s="31"/>
      <c r="G201" s="31"/>
      <c r="H201" s="37"/>
      <c r="I201" s="38"/>
      <c r="J201" s="130"/>
    </row>
    <row r="202" spans="1:10" s="156" customFormat="1" ht="2.25" customHeight="1" x14ac:dyDescent="0.3">
      <c r="A202" s="174"/>
      <c r="B202" s="175"/>
      <c r="C202" s="175"/>
      <c r="D202" s="176"/>
      <c r="E202" s="177"/>
      <c r="F202" s="206"/>
      <c r="G202" s="206"/>
      <c r="H202" s="207"/>
      <c r="I202" s="207"/>
      <c r="J202" s="197"/>
    </row>
    <row r="203" spans="1:10" ht="19.5" customHeight="1" x14ac:dyDescent="0.3">
      <c r="A203" s="140" t="s">
        <v>39</v>
      </c>
      <c r="B203" s="287"/>
      <c r="C203" s="62" t="s">
        <v>970</v>
      </c>
      <c r="D203" s="84" t="s">
        <v>200</v>
      </c>
      <c r="E203" s="85"/>
      <c r="F203" s="34" t="s">
        <v>341</v>
      </c>
      <c r="G203" s="45"/>
      <c r="H203" s="74">
        <v>72.12</v>
      </c>
      <c r="I203" s="72" t="s">
        <v>927</v>
      </c>
      <c r="J203" s="135"/>
    </row>
    <row r="204" spans="1:10" s="156" customFormat="1" ht="2.25" customHeight="1" x14ac:dyDescent="0.3">
      <c r="A204" s="213"/>
      <c r="B204" s="175"/>
      <c r="C204" s="175"/>
      <c r="D204" s="176"/>
      <c r="E204" s="251"/>
      <c r="F204" s="206"/>
      <c r="G204" s="206"/>
      <c r="H204" s="207"/>
      <c r="I204" s="207"/>
      <c r="J204" s="252"/>
    </row>
    <row r="205" spans="1:10" ht="19.5" customHeight="1" x14ac:dyDescent="0.3">
      <c r="A205" s="181" t="s">
        <v>40</v>
      </c>
      <c r="B205" s="291"/>
      <c r="C205" s="44" t="s">
        <v>969</v>
      </c>
      <c r="D205" s="67" t="s">
        <v>200</v>
      </c>
      <c r="E205" s="68"/>
      <c r="F205" s="34"/>
      <c r="G205" s="165" t="s">
        <v>320</v>
      </c>
      <c r="H205" s="74">
        <v>152.13</v>
      </c>
      <c r="I205" s="72" t="s">
        <v>926</v>
      </c>
      <c r="J205" s="142"/>
    </row>
    <row r="206" spans="1:10" ht="19.5" customHeight="1" x14ac:dyDescent="0.3">
      <c r="A206" s="226"/>
      <c r="B206" s="89" t="s">
        <v>160</v>
      </c>
      <c r="C206" s="32" t="s">
        <v>460</v>
      </c>
      <c r="D206" s="33" t="s">
        <v>200</v>
      </c>
      <c r="E206" s="31"/>
      <c r="F206" s="31"/>
      <c r="G206" s="31" t="s">
        <v>147</v>
      </c>
      <c r="H206" s="39">
        <v>163.29</v>
      </c>
      <c r="I206" s="38" t="s">
        <v>926</v>
      </c>
      <c r="J206" s="135"/>
    </row>
    <row r="207" spans="1:10" ht="19.5" customHeight="1" x14ac:dyDescent="0.3">
      <c r="A207" s="226"/>
      <c r="B207" s="89" t="s">
        <v>161</v>
      </c>
      <c r="C207" s="32" t="s">
        <v>461</v>
      </c>
      <c r="D207" s="33" t="s">
        <v>200</v>
      </c>
      <c r="E207" s="31"/>
      <c r="F207" s="31"/>
      <c r="G207" s="31" t="s">
        <v>273</v>
      </c>
      <c r="H207" s="39">
        <v>207.13</v>
      </c>
      <c r="I207" s="38" t="s">
        <v>926</v>
      </c>
      <c r="J207" s="130"/>
    </row>
    <row r="208" spans="1:10" ht="19.5" customHeight="1" x14ac:dyDescent="0.3">
      <c r="A208" s="226"/>
      <c r="B208" s="89" t="s">
        <v>162</v>
      </c>
      <c r="C208" s="32" t="s">
        <v>462</v>
      </c>
      <c r="D208" s="33"/>
      <c r="E208" s="33" t="s">
        <v>202</v>
      </c>
      <c r="F208" s="31"/>
      <c r="G208" s="31" t="s">
        <v>280</v>
      </c>
      <c r="H208" s="39">
        <v>154</v>
      </c>
      <c r="I208" s="38" t="s">
        <v>926</v>
      </c>
      <c r="J208" s="130"/>
    </row>
    <row r="209" spans="1:10" ht="19.5" customHeight="1" x14ac:dyDescent="0.3">
      <c r="A209" s="226"/>
      <c r="B209" s="89" t="s">
        <v>163</v>
      </c>
      <c r="C209" s="32" t="s">
        <v>463</v>
      </c>
      <c r="D209" s="33"/>
      <c r="E209" s="33" t="s">
        <v>202</v>
      </c>
      <c r="F209" s="31"/>
      <c r="G209" s="31" t="s">
        <v>482</v>
      </c>
      <c r="H209" s="39">
        <v>170.79</v>
      </c>
      <c r="I209" s="38" t="s">
        <v>926</v>
      </c>
      <c r="J209" s="130"/>
    </row>
    <row r="210" spans="1:10" ht="19.5" customHeight="1" x14ac:dyDescent="0.3">
      <c r="A210" s="226"/>
      <c r="B210" s="89" t="s">
        <v>164</v>
      </c>
      <c r="C210" s="32" t="s">
        <v>464</v>
      </c>
      <c r="D210" s="33" t="s">
        <v>200</v>
      </c>
      <c r="E210" s="33"/>
      <c r="F210" s="31"/>
      <c r="G210" s="31" t="s">
        <v>480</v>
      </c>
      <c r="H210" s="39">
        <v>166</v>
      </c>
      <c r="I210" s="38" t="s">
        <v>926</v>
      </c>
      <c r="J210" s="130"/>
    </row>
    <row r="211" spans="1:10" ht="19.5" customHeight="1" x14ac:dyDescent="0.3">
      <c r="A211" s="226"/>
      <c r="B211" s="89" t="s">
        <v>165</v>
      </c>
      <c r="C211" s="32" t="s">
        <v>465</v>
      </c>
      <c r="D211" s="33" t="s">
        <v>200</v>
      </c>
      <c r="E211" s="31"/>
      <c r="F211" s="31"/>
      <c r="G211" s="31" t="s">
        <v>143</v>
      </c>
      <c r="H211" s="39">
        <v>190.75</v>
      </c>
      <c r="I211" s="38" t="s">
        <v>926</v>
      </c>
      <c r="J211" s="130"/>
    </row>
    <row r="212" spans="1:10" ht="19.5" customHeight="1" x14ac:dyDescent="0.3">
      <c r="A212" s="226"/>
      <c r="B212" s="89" t="s">
        <v>166</v>
      </c>
      <c r="C212" s="32" t="s">
        <v>466</v>
      </c>
      <c r="D212" s="33"/>
      <c r="E212" s="31" t="s">
        <v>202</v>
      </c>
      <c r="F212" s="31"/>
      <c r="G212" s="31" t="s">
        <v>479</v>
      </c>
      <c r="H212" s="39">
        <v>175.2</v>
      </c>
      <c r="I212" s="38" t="s">
        <v>926</v>
      </c>
      <c r="J212" s="130"/>
    </row>
    <row r="213" spans="1:10" ht="19.5" customHeight="1" x14ac:dyDescent="0.3">
      <c r="A213" s="226"/>
      <c r="B213" s="89" t="s">
        <v>167</v>
      </c>
      <c r="C213" s="32" t="s">
        <v>467</v>
      </c>
      <c r="D213" s="33" t="s">
        <v>200</v>
      </c>
      <c r="E213" s="31"/>
      <c r="F213" s="31" t="s">
        <v>483</v>
      </c>
      <c r="G213" s="31"/>
      <c r="H213" s="39">
        <v>175.2</v>
      </c>
      <c r="I213" s="38" t="s">
        <v>926</v>
      </c>
      <c r="J213" s="130"/>
    </row>
    <row r="214" spans="1:10" s="163" customFormat="1" ht="66" customHeight="1" x14ac:dyDescent="0.25">
      <c r="A214" s="226"/>
      <c r="B214" s="296" t="s">
        <v>168</v>
      </c>
      <c r="C214" s="46" t="s">
        <v>468</v>
      </c>
      <c r="D214" s="47"/>
      <c r="E214" s="166"/>
      <c r="F214" s="166"/>
      <c r="G214" s="166"/>
      <c r="H214" s="242">
        <v>138</v>
      </c>
      <c r="I214" s="78" t="s">
        <v>927</v>
      </c>
      <c r="J214" s="164" t="s">
        <v>416</v>
      </c>
    </row>
    <row r="215" spans="1:10" ht="19.5" customHeight="1" x14ac:dyDescent="0.3">
      <c r="A215" s="226"/>
      <c r="B215" s="89" t="s">
        <v>169</v>
      </c>
      <c r="C215" s="32" t="s">
        <v>469</v>
      </c>
      <c r="D215" s="31" t="s">
        <v>200</v>
      </c>
      <c r="E215" s="31"/>
      <c r="F215" s="31"/>
      <c r="G215" s="33" t="s">
        <v>343</v>
      </c>
      <c r="H215" s="39">
        <v>167.22</v>
      </c>
      <c r="I215" s="66" t="s">
        <v>926</v>
      </c>
      <c r="J215" s="130"/>
    </row>
    <row r="216" spans="1:10" ht="19.5" customHeight="1" x14ac:dyDescent="0.3">
      <c r="A216" s="226"/>
      <c r="B216" s="89" t="s">
        <v>170</v>
      </c>
      <c r="C216" s="32" t="s">
        <v>470</v>
      </c>
      <c r="D216" s="33" t="s">
        <v>200</v>
      </c>
      <c r="E216" s="33"/>
      <c r="F216" s="33"/>
      <c r="G216" s="33" t="s">
        <v>320</v>
      </c>
      <c r="H216" s="39">
        <v>162</v>
      </c>
      <c r="I216" s="66" t="s">
        <v>926</v>
      </c>
      <c r="J216" s="130"/>
    </row>
    <row r="217" spans="1:10" ht="19.5" customHeight="1" x14ac:dyDescent="0.3">
      <c r="A217" s="226"/>
      <c r="B217" s="89" t="s">
        <v>171</v>
      </c>
      <c r="C217" s="32" t="s">
        <v>473</v>
      </c>
      <c r="D217" s="31" t="s">
        <v>200</v>
      </c>
      <c r="E217" s="31"/>
      <c r="F217" s="31"/>
      <c r="G217" s="31" t="s">
        <v>481</v>
      </c>
      <c r="H217" s="39">
        <v>136.88</v>
      </c>
      <c r="I217" s="38" t="s">
        <v>927</v>
      </c>
      <c r="J217" s="130"/>
    </row>
    <row r="218" spans="1:10" ht="19.5" customHeight="1" x14ac:dyDescent="0.3">
      <c r="A218" s="226"/>
      <c r="B218" s="89" t="s">
        <v>172</v>
      </c>
      <c r="C218" s="32" t="s">
        <v>474</v>
      </c>
      <c r="D218" s="31" t="s">
        <v>200</v>
      </c>
      <c r="E218" s="31"/>
      <c r="F218" s="31"/>
      <c r="G218" s="31" t="s">
        <v>382</v>
      </c>
      <c r="H218" s="39">
        <v>174</v>
      </c>
      <c r="I218" s="38" t="s">
        <v>926</v>
      </c>
      <c r="J218" s="130"/>
    </row>
    <row r="219" spans="1:10" ht="19.5" customHeight="1" x14ac:dyDescent="0.3">
      <c r="A219" s="226"/>
      <c r="B219" s="89" t="s">
        <v>173</v>
      </c>
      <c r="C219" s="32" t="s">
        <v>475</v>
      </c>
      <c r="D219" s="31" t="s">
        <v>200</v>
      </c>
      <c r="E219" s="31"/>
      <c r="F219" s="31" t="s">
        <v>484</v>
      </c>
      <c r="G219" s="31" t="s">
        <v>280</v>
      </c>
      <c r="H219" s="39">
        <v>208.63</v>
      </c>
      <c r="I219" s="38" t="s">
        <v>926</v>
      </c>
      <c r="J219" s="130"/>
    </row>
    <row r="220" spans="1:10" ht="19.5" customHeight="1" x14ac:dyDescent="0.3">
      <c r="A220" s="226"/>
      <c r="B220" s="89" t="s">
        <v>174</v>
      </c>
      <c r="C220" s="32" t="s">
        <v>476</v>
      </c>
      <c r="D220" s="33"/>
      <c r="E220" s="31"/>
      <c r="F220" s="31"/>
      <c r="G220" s="31"/>
      <c r="H220" s="39">
        <v>168.42</v>
      </c>
      <c r="I220" s="38" t="s">
        <v>926</v>
      </c>
      <c r="J220" s="135" t="s">
        <v>666</v>
      </c>
    </row>
    <row r="221" spans="1:10" ht="19.5" customHeight="1" thickBot="1" x14ac:dyDescent="0.35">
      <c r="A221" s="246"/>
      <c r="B221" s="276" t="s">
        <v>175</v>
      </c>
      <c r="C221" s="247" t="s">
        <v>477</v>
      </c>
      <c r="D221" s="189" t="s">
        <v>200</v>
      </c>
      <c r="E221" s="189"/>
      <c r="F221" s="189"/>
      <c r="G221" s="189" t="s">
        <v>140</v>
      </c>
      <c r="H221" s="190">
        <v>115.01</v>
      </c>
      <c r="I221" s="191" t="s">
        <v>927</v>
      </c>
      <c r="J221" s="192"/>
    </row>
    <row r="222" spans="1:10" ht="19.5" customHeight="1" thickTop="1" x14ac:dyDescent="0.3">
      <c r="A222" s="226"/>
      <c r="B222" s="275" t="s">
        <v>176</v>
      </c>
      <c r="C222" s="243" t="s">
        <v>478</v>
      </c>
      <c r="D222" s="168" t="s">
        <v>200</v>
      </c>
      <c r="E222" s="168"/>
      <c r="F222" s="168"/>
      <c r="G222" s="168" t="s">
        <v>326</v>
      </c>
      <c r="H222" s="185">
        <v>133.03</v>
      </c>
      <c r="I222" s="93" t="s">
        <v>927</v>
      </c>
      <c r="J222" s="186"/>
    </row>
    <row r="223" spans="1:10" ht="19.5" customHeight="1" x14ac:dyDescent="0.3">
      <c r="A223" s="226"/>
      <c r="B223" s="89" t="s">
        <v>177</v>
      </c>
      <c r="C223" s="32" t="s">
        <v>472</v>
      </c>
      <c r="D223" s="31" t="s">
        <v>200</v>
      </c>
      <c r="E223" s="31"/>
      <c r="F223" s="31"/>
      <c r="G223" s="31" t="s">
        <v>146</v>
      </c>
      <c r="H223" s="39">
        <v>203.01</v>
      </c>
      <c r="I223" s="38" t="s">
        <v>926</v>
      </c>
      <c r="J223" s="130"/>
    </row>
    <row r="224" spans="1:10" ht="19.5" customHeight="1" x14ac:dyDescent="0.3">
      <c r="A224" s="226"/>
      <c r="B224" s="89" t="s">
        <v>178</v>
      </c>
      <c r="C224" s="32" t="s">
        <v>42</v>
      </c>
      <c r="D224" s="33"/>
      <c r="E224" s="31" t="s">
        <v>202</v>
      </c>
      <c r="F224" s="31"/>
      <c r="G224" s="31" t="s">
        <v>344</v>
      </c>
      <c r="H224" s="39">
        <v>119.2</v>
      </c>
      <c r="I224" s="38" t="s">
        <v>927</v>
      </c>
      <c r="J224" s="130"/>
    </row>
    <row r="225" spans="1:10" ht="19.5" customHeight="1" x14ac:dyDescent="0.3">
      <c r="A225" s="226"/>
      <c r="B225" s="89" t="s">
        <v>179</v>
      </c>
      <c r="C225" s="32" t="s">
        <v>41</v>
      </c>
      <c r="D225" s="33"/>
      <c r="E225" s="31" t="s">
        <v>202</v>
      </c>
      <c r="F225" s="31"/>
      <c r="G225" s="31" t="s">
        <v>335</v>
      </c>
      <c r="H225" s="39">
        <v>152.80000000000001</v>
      </c>
      <c r="I225" s="38" t="s">
        <v>926</v>
      </c>
      <c r="J225" s="130"/>
    </row>
    <row r="226" spans="1:10" ht="19.5" customHeight="1" x14ac:dyDescent="0.3">
      <c r="A226" s="226"/>
      <c r="B226" s="89" t="s">
        <v>180</v>
      </c>
      <c r="C226" s="32" t="s">
        <v>45</v>
      </c>
      <c r="D226" s="33"/>
      <c r="E226" s="31" t="s">
        <v>202</v>
      </c>
      <c r="F226" s="31"/>
      <c r="G226" s="31" t="s">
        <v>343</v>
      </c>
      <c r="H226" s="39">
        <v>75.75</v>
      </c>
      <c r="I226" s="38" t="s">
        <v>927</v>
      </c>
      <c r="J226" s="130"/>
    </row>
    <row r="227" spans="1:10" ht="19.5" customHeight="1" x14ac:dyDescent="0.3">
      <c r="A227" s="226"/>
      <c r="B227" s="89" t="s">
        <v>181</v>
      </c>
      <c r="C227" s="32" t="s">
        <v>46</v>
      </c>
      <c r="D227" s="33" t="s">
        <v>200</v>
      </c>
      <c r="E227" s="31"/>
      <c r="F227" s="31"/>
      <c r="G227" s="31" t="s">
        <v>307</v>
      </c>
      <c r="H227" s="39">
        <v>114.4</v>
      </c>
      <c r="I227" s="38" t="s">
        <v>927</v>
      </c>
      <c r="J227" s="130"/>
    </row>
    <row r="228" spans="1:10" s="163" customFormat="1" ht="66" customHeight="1" x14ac:dyDescent="0.25">
      <c r="A228" s="226"/>
      <c r="B228" s="297" t="s">
        <v>182</v>
      </c>
      <c r="C228" s="253" t="s">
        <v>43</v>
      </c>
      <c r="D228" s="217"/>
      <c r="E228" s="218"/>
      <c r="F228" s="218"/>
      <c r="G228" s="218"/>
      <c r="H228" s="255">
        <v>122.32</v>
      </c>
      <c r="I228" s="219" t="s">
        <v>927</v>
      </c>
      <c r="J228" s="256" t="s">
        <v>416</v>
      </c>
    </row>
    <row r="229" spans="1:10" ht="19.5" customHeight="1" x14ac:dyDescent="0.3">
      <c r="A229" s="226"/>
      <c r="B229" s="89" t="s">
        <v>183</v>
      </c>
      <c r="C229" s="32" t="s">
        <v>138</v>
      </c>
      <c r="D229" s="33"/>
      <c r="E229" s="31" t="s">
        <v>202</v>
      </c>
      <c r="F229" s="31"/>
      <c r="G229" s="31" t="s">
        <v>342</v>
      </c>
      <c r="H229" s="39">
        <v>172.76</v>
      </c>
      <c r="I229" s="38" t="s">
        <v>926</v>
      </c>
      <c r="J229" s="130"/>
    </row>
    <row r="230" spans="1:10" ht="19.5" customHeight="1" x14ac:dyDescent="0.3">
      <c r="A230" s="226"/>
      <c r="B230" s="89" t="s">
        <v>184</v>
      </c>
      <c r="C230" s="32" t="s">
        <v>44</v>
      </c>
      <c r="D230" s="33"/>
      <c r="E230" s="31" t="s">
        <v>202</v>
      </c>
      <c r="F230" s="31"/>
      <c r="G230" s="31" t="s">
        <v>198</v>
      </c>
      <c r="H230" s="39">
        <v>131.6</v>
      </c>
      <c r="I230" s="38" t="s">
        <v>927</v>
      </c>
      <c r="J230" s="130"/>
    </row>
    <row r="231" spans="1:10" ht="19.5" customHeight="1" x14ac:dyDescent="0.3">
      <c r="A231" s="226"/>
      <c r="B231" s="89" t="s">
        <v>185</v>
      </c>
      <c r="C231" s="32" t="s">
        <v>47</v>
      </c>
      <c r="D231" s="33"/>
      <c r="E231" s="31"/>
      <c r="F231" s="31"/>
      <c r="G231" s="31"/>
      <c r="H231" s="39">
        <v>89.63</v>
      </c>
      <c r="I231" s="38" t="s">
        <v>927</v>
      </c>
      <c r="J231" s="135" t="s">
        <v>666</v>
      </c>
    </row>
    <row r="232" spans="1:10" ht="19.5" customHeight="1" x14ac:dyDescent="0.3">
      <c r="A232" s="182"/>
      <c r="B232" s="89" t="s">
        <v>186</v>
      </c>
      <c r="C232" s="32" t="s">
        <v>471</v>
      </c>
      <c r="D232" s="33"/>
      <c r="E232" s="31" t="s">
        <v>202</v>
      </c>
      <c r="G232" s="31" t="s">
        <v>139</v>
      </c>
      <c r="H232" s="39">
        <v>120.4</v>
      </c>
      <c r="I232" s="38" t="s">
        <v>927</v>
      </c>
      <c r="J232" s="130"/>
    </row>
    <row r="233" spans="1:10" ht="19.5" customHeight="1" x14ac:dyDescent="0.3">
      <c r="A233" s="133" t="s">
        <v>106</v>
      </c>
      <c r="B233" s="79">
        <f>SUM(D233:E233)</f>
        <v>23</v>
      </c>
      <c r="C233" s="80"/>
      <c r="D233" s="42">
        <f>COUNTA(D206:D232)</f>
        <v>14</v>
      </c>
      <c r="E233" s="42">
        <f>COUNTA(E206:E232)</f>
        <v>9</v>
      </c>
      <c r="F233" s="45"/>
      <c r="G233" s="31"/>
      <c r="H233" s="37"/>
      <c r="I233" s="38"/>
      <c r="J233" s="130"/>
    </row>
    <row r="234" spans="1:10" s="156" customFormat="1" ht="2.25" customHeight="1" x14ac:dyDescent="0.3">
      <c r="A234" s="174"/>
      <c r="B234" s="175"/>
      <c r="C234" s="175"/>
      <c r="D234" s="176"/>
      <c r="E234" s="206"/>
      <c r="F234" s="206"/>
      <c r="G234" s="206"/>
      <c r="H234" s="207"/>
      <c r="I234" s="207"/>
      <c r="J234" s="197"/>
    </row>
    <row r="235" spans="1:10" ht="19.5" customHeight="1" x14ac:dyDescent="0.3">
      <c r="A235" s="239" t="s">
        <v>48</v>
      </c>
      <c r="B235" s="291"/>
      <c r="C235" s="44" t="s">
        <v>485</v>
      </c>
      <c r="D235" s="57" t="s">
        <v>200</v>
      </c>
      <c r="E235" s="58"/>
      <c r="F235" s="34"/>
      <c r="G235" s="34" t="s">
        <v>726</v>
      </c>
      <c r="H235" s="74">
        <v>146.47</v>
      </c>
      <c r="I235" s="72" t="s">
        <v>926</v>
      </c>
      <c r="J235" s="135"/>
    </row>
    <row r="236" spans="1:10" ht="19.5" customHeight="1" x14ac:dyDescent="0.3">
      <c r="A236" s="241"/>
      <c r="B236" s="89" t="s">
        <v>160</v>
      </c>
      <c r="C236" s="32" t="s">
        <v>486</v>
      </c>
      <c r="D236" s="33"/>
      <c r="E236" s="33" t="s">
        <v>202</v>
      </c>
      <c r="F236" s="31"/>
      <c r="G236" s="31" t="s">
        <v>140</v>
      </c>
      <c r="H236" s="39">
        <v>150</v>
      </c>
      <c r="I236" s="38" t="s">
        <v>926</v>
      </c>
      <c r="J236" s="135"/>
    </row>
    <row r="237" spans="1:10" ht="19.5" customHeight="1" x14ac:dyDescent="0.3">
      <c r="A237" s="241"/>
      <c r="B237" s="275" t="s">
        <v>161</v>
      </c>
      <c r="C237" s="243" t="s">
        <v>487</v>
      </c>
      <c r="D237" s="244"/>
      <c r="E237" s="244" t="s">
        <v>202</v>
      </c>
      <c r="F237" s="168" t="s">
        <v>346</v>
      </c>
      <c r="G237" s="168"/>
      <c r="H237" s="185">
        <v>207.2</v>
      </c>
      <c r="I237" s="93" t="s">
        <v>926</v>
      </c>
      <c r="J237" s="186"/>
    </row>
    <row r="238" spans="1:10" ht="19.5" customHeight="1" x14ac:dyDescent="0.3">
      <c r="A238" s="241"/>
      <c r="B238" s="89" t="s">
        <v>162</v>
      </c>
      <c r="C238" s="32" t="s">
        <v>488</v>
      </c>
      <c r="D238" s="33"/>
      <c r="E238" s="33" t="s">
        <v>202</v>
      </c>
      <c r="F238" s="31" t="s">
        <v>347</v>
      </c>
      <c r="G238" s="31"/>
      <c r="H238" s="39">
        <v>168.4</v>
      </c>
      <c r="I238" s="38" t="s">
        <v>926</v>
      </c>
      <c r="J238" s="130"/>
    </row>
    <row r="239" spans="1:10" ht="19.5" customHeight="1" x14ac:dyDescent="0.3">
      <c r="A239" s="241"/>
      <c r="B239" s="89" t="s">
        <v>163</v>
      </c>
      <c r="C239" s="32" t="s">
        <v>489</v>
      </c>
      <c r="D239" s="33" t="s">
        <v>200</v>
      </c>
      <c r="E239" s="33"/>
      <c r="F239" s="31" t="s">
        <v>348</v>
      </c>
      <c r="G239" s="31"/>
      <c r="H239" s="39">
        <v>211.2</v>
      </c>
      <c r="I239" s="38" t="s">
        <v>926</v>
      </c>
      <c r="J239" s="130"/>
    </row>
    <row r="240" spans="1:10" ht="19.5" customHeight="1" x14ac:dyDescent="0.3">
      <c r="A240" s="241"/>
      <c r="B240" s="89" t="s">
        <v>164</v>
      </c>
      <c r="C240" s="32" t="s">
        <v>490</v>
      </c>
      <c r="D240" s="33" t="s">
        <v>200</v>
      </c>
      <c r="E240" s="33"/>
      <c r="F240" s="31" t="s">
        <v>349</v>
      </c>
      <c r="G240" s="31"/>
      <c r="H240" s="39">
        <v>150</v>
      </c>
      <c r="I240" s="38" t="s">
        <v>926</v>
      </c>
      <c r="J240" s="130"/>
    </row>
    <row r="241" spans="1:10" ht="19.5" customHeight="1" x14ac:dyDescent="0.3">
      <c r="A241" s="241"/>
      <c r="B241" s="89" t="s">
        <v>165</v>
      </c>
      <c r="C241" s="32" t="s">
        <v>491</v>
      </c>
      <c r="D241" s="33"/>
      <c r="E241" s="33" t="s">
        <v>202</v>
      </c>
      <c r="F241" s="31" t="s">
        <v>350</v>
      </c>
      <c r="G241" s="31"/>
      <c r="H241" s="39">
        <v>159.19999999999999</v>
      </c>
      <c r="I241" s="38" t="s">
        <v>926</v>
      </c>
      <c r="J241" s="130"/>
    </row>
    <row r="242" spans="1:10" ht="19.5" customHeight="1" x14ac:dyDescent="0.3">
      <c r="A242" s="241"/>
      <c r="B242" s="89" t="s">
        <v>166</v>
      </c>
      <c r="C242" s="32" t="s">
        <v>492</v>
      </c>
      <c r="D242" s="33" t="s">
        <v>200</v>
      </c>
      <c r="E242" s="33"/>
      <c r="F242" s="31"/>
      <c r="G242" s="31" t="s">
        <v>351</v>
      </c>
      <c r="H242" s="39">
        <v>139.9</v>
      </c>
      <c r="I242" s="38" t="s">
        <v>927</v>
      </c>
      <c r="J242" s="130"/>
    </row>
    <row r="243" spans="1:10" ht="19.5" customHeight="1" x14ac:dyDescent="0.3">
      <c r="A243" s="241"/>
      <c r="B243" s="89" t="s">
        <v>167</v>
      </c>
      <c r="C243" s="32" t="s">
        <v>493</v>
      </c>
      <c r="D243" s="33"/>
      <c r="E243" s="33" t="s">
        <v>202</v>
      </c>
      <c r="F243" s="31"/>
      <c r="G243" s="31" t="s">
        <v>352</v>
      </c>
      <c r="H243" s="39">
        <v>118.21</v>
      </c>
      <c r="I243" s="38" t="s">
        <v>927</v>
      </c>
      <c r="J243" s="130"/>
    </row>
    <row r="244" spans="1:10" ht="19.5" customHeight="1" x14ac:dyDescent="0.3">
      <c r="A244" s="241"/>
      <c r="B244" s="89" t="s">
        <v>168</v>
      </c>
      <c r="C244" s="32" t="s">
        <v>494</v>
      </c>
      <c r="D244" s="33"/>
      <c r="E244" s="33" t="s">
        <v>202</v>
      </c>
      <c r="F244" s="31"/>
      <c r="G244" s="31" t="s">
        <v>311</v>
      </c>
      <c r="H244" s="39">
        <v>130.4</v>
      </c>
      <c r="I244" s="38" t="s">
        <v>927</v>
      </c>
      <c r="J244" s="130"/>
    </row>
    <row r="245" spans="1:10" ht="19.5" customHeight="1" x14ac:dyDescent="0.3">
      <c r="A245" s="241"/>
      <c r="B245" s="89" t="s">
        <v>169</v>
      </c>
      <c r="C245" s="32" t="s">
        <v>495</v>
      </c>
      <c r="D245" s="33" t="s">
        <v>200</v>
      </c>
      <c r="E245" s="33"/>
      <c r="F245" s="31"/>
      <c r="G245" s="31" t="s">
        <v>312</v>
      </c>
      <c r="H245" s="39">
        <v>140.31</v>
      </c>
      <c r="I245" s="38" t="s">
        <v>927</v>
      </c>
      <c r="J245" s="130"/>
    </row>
    <row r="246" spans="1:10" ht="19.5" customHeight="1" x14ac:dyDescent="0.3">
      <c r="A246" s="241"/>
      <c r="B246" s="89" t="s">
        <v>170</v>
      </c>
      <c r="C246" s="32" t="s">
        <v>496</v>
      </c>
      <c r="D246" s="33"/>
      <c r="E246" s="33" t="s">
        <v>202</v>
      </c>
      <c r="F246" s="31" t="s">
        <v>353</v>
      </c>
      <c r="G246" s="31"/>
      <c r="H246" s="39">
        <v>131.6</v>
      </c>
      <c r="I246" s="38" t="s">
        <v>927</v>
      </c>
      <c r="J246" s="130"/>
    </row>
    <row r="247" spans="1:10" ht="19.5" customHeight="1" x14ac:dyDescent="0.3">
      <c r="A247" s="241"/>
      <c r="B247" s="89" t="s">
        <v>171</v>
      </c>
      <c r="C247" s="32" t="s">
        <v>497</v>
      </c>
      <c r="D247" s="33" t="s">
        <v>200</v>
      </c>
      <c r="E247" s="33"/>
      <c r="F247" s="31" t="s">
        <v>354</v>
      </c>
      <c r="G247" s="31"/>
      <c r="H247" s="39">
        <v>174</v>
      </c>
      <c r="I247" s="38" t="s">
        <v>926</v>
      </c>
      <c r="J247" s="130"/>
    </row>
    <row r="248" spans="1:10" ht="19.5" customHeight="1" x14ac:dyDescent="0.3">
      <c r="A248" s="241"/>
      <c r="B248" s="89" t="s">
        <v>172</v>
      </c>
      <c r="C248" s="32" t="s">
        <v>498</v>
      </c>
      <c r="D248" s="33" t="s">
        <v>200</v>
      </c>
      <c r="E248" s="33"/>
      <c r="F248" s="31" t="s">
        <v>317</v>
      </c>
      <c r="G248" s="31"/>
      <c r="H248" s="39">
        <v>183.2</v>
      </c>
      <c r="I248" s="38" t="s">
        <v>926</v>
      </c>
      <c r="J248" s="130"/>
    </row>
    <row r="249" spans="1:10" ht="19.5" customHeight="1" x14ac:dyDescent="0.3">
      <c r="A249" s="241"/>
      <c r="B249" s="89" t="s">
        <v>173</v>
      </c>
      <c r="C249" s="32" t="s">
        <v>499</v>
      </c>
      <c r="D249" s="33"/>
      <c r="E249" s="33" t="s">
        <v>202</v>
      </c>
      <c r="F249" s="31" t="s">
        <v>355</v>
      </c>
      <c r="G249" s="31"/>
      <c r="H249" s="39">
        <v>185.7</v>
      </c>
      <c r="I249" s="38" t="s">
        <v>926</v>
      </c>
      <c r="J249" s="130"/>
    </row>
    <row r="250" spans="1:10" ht="19.5" customHeight="1" x14ac:dyDescent="0.3">
      <c r="A250" s="241"/>
      <c r="B250" s="89" t="s">
        <v>174</v>
      </c>
      <c r="C250" s="32" t="s">
        <v>500</v>
      </c>
      <c r="D250" s="33"/>
      <c r="E250" s="33" t="s">
        <v>202</v>
      </c>
      <c r="F250" s="31"/>
      <c r="G250" s="31" t="s">
        <v>356</v>
      </c>
      <c r="H250" s="39">
        <v>159.19999999999999</v>
      </c>
      <c r="I250" s="38" t="s">
        <v>926</v>
      </c>
      <c r="J250" s="130"/>
    </row>
    <row r="251" spans="1:10" ht="19.5" customHeight="1" x14ac:dyDescent="0.3">
      <c r="A251" s="241"/>
      <c r="B251" s="89" t="s">
        <v>175</v>
      </c>
      <c r="C251" s="32" t="s">
        <v>501</v>
      </c>
      <c r="D251" s="33"/>
      <c r="E251" s="33" t="s">
        <v>202</v>
      </c>
      <c r="F251" s="31" t="s">
        <v>357</v>
      </c>
      <c r="G251" s="31"/>
      <c r="H251" s="39">
        <v>215.2</v>
      </c>
      <c r="I251" s="38" t="s">
        <v>926</v>
      </c>
      <c r="J251" s="130"/>
    </row>
    <row r="252" spans="1:10" ht="19.5" customHeight="1" x14ac:dyDescent="0.3">
      <c r="A252" s="241"/>
      <c r="B252" s="89" t="s">
        <v>176</v>
      </c>
      <c r="C252" s="32" t="s">
        <v>502</v>
      </c>
      <c r="D252" s="33"/>
      <c r="E252" s="33" t="s">
        <v>202</v>
      </c>
      <c r="F252" s="31" t="s">
        <v>517</v>
      </c>
      <c r="G252" s="31"/>
      <c r="H252" s="39">
        <v>171.6</v>
      </c>
      <c r="I252" s="38" t="s">
        <v>926</v>
      </c>
      <c r="J252" s="130"/>
    </row>
    <row r="253" spans="1:10" ht="19.5" customHeight="1" x14ac:dyDescent="0.3">
      <c r="A253" s="241"/>
      <c r="B253" s="89" t="s">
        <v>177</v>
      </c>
      <c r="C253" s="32" t="s">
        <v>503</v>
      </c>
      <c r="D253" s="33"/>
      <c r="E253" s="33" t="s">
        <v>202</v>
      </c>
      <c r="F253" s="31" t="s">
        <v>358</v>
      </c>
      <c r="G253" s="31"/>
      <c r="H253" s="39">
        <v>142</v>
      </c>
      <c r="I253" s="38" t="s">
        <v>927</v>
      </c>
      <c r="J253" s="130"/>
    </row>
    <row r="254" spans="1:10" ht="19.5" customHeight="1" x14ac:dyDescent="0.3">
      <c r="A254" s="241"/>
      <c r="B254" s="89" t="s">
        <v>178</v>
      </c>
      <c r="C254" s="32" t="s">
        <v>504</v>
      </c>
      <c r="D254" s="33"/>
      <c r="E254" s="33" t="s">
        <v>202</v>
      </c>
      <c r="F254" s="31"/>
      <c r="G254" s="31" t="s">
        <v>316</v>
      </c>
      <c r="H254" s="39">
        <v>93.2</v>
      </c>
      <c r="I254" s="38" t="s">
        <v>927</v>
      </c>
      <c r="J254" s="130"/>
    </row>
    <row r="255" spans="1:10" ht="19.5" customHeight="1" x14ac:dyDescent="0.3">
      <c r="A255" s="241"/>
      <c r="B255" s="89" t="s">
        <v>179</v>
      </c>
      <c r="C255" s="32" t="s">
        <v>505</v>
      </c>
      <c r="D255" s="33"/>
      <c r="E255" s="33" t="s">
        <v>202</v>
      </c>
      <c r="F255" s="31"/>
      <c r="G255" s="31" t="s">
        <v>332</v>
      </c>
      <c r="H255" s="39">
        <v>212.8</v>
      </c>
      <c r="I255" s="38" t="s">
        <v>926</v>
      </c>
      <c r="J255" s="130"/>
    </row>
    <row r="256" spans="1:10" ht="19.5" customHeight="1" thickBot="1" x14ac:dyDescent="0.35">
      <c r="A256" s="241"/>
      <c r="B256" s="352" t="s">
        <v>180</v>
      </c>
      <c r="C256" s="95" t="s">
        <v>506</v>
      </c>
      <c r="D256" s="169" t="s">
        <v>200</v>
      </c>
      <c r="E256" s="169"/>
      <c r="F256" s="167" t="s">
        <v>516</v>
      </c>
      <c r="G256" s="167"/>
      <c r="H256" s="257">
        <v>145.6</v>
      </c>
      <c r="I256" s="90" t="s">
        <v>926</v>
      </c>
      <c r="J256" s="258"/>
    </row>
    <row r="257" spans="1:10" ht="19.5" customHeight="1" thickTop="1" x14ac:dyDescent="0.3">
      <c r="A257" s="310"/>
      <c r="B257" s="353" t="s">
        <v>181</v>
      </c>
      <c r="C257" s="354" t="s">
        <v>507</v>
      </c>
      <c r="D257" s="355" t="s">
        <v>200</v>
      </c>
      <c r="E257" s="355"/>
      <c r="F257" s="261" t="s">
        <v>359</v>
      </c>
      <c r="G257" s="261"/>
      <c r="H257" s="263">
        <v>122.94</v>
      </c>
      <c r="I257" s="264" t="s">
        <v>927</v>
      </c>
      <c r="J257" s="265"/>
    </row>
    <row r="258" spans="1:10" ht="19.5" customHeight="1" x14ac:dyDescent="0.3">
      <c r="A258" s="241"/>
      <c r="B258" s="89" t="s">
        <v>182</v>
      </c>
      <c r="C258" s="32" t="s">
        <v>512</v>
      </c>
      <c r="D258" s="33"/>
      <c r="E258" s="33" t="s">
        <v>202</v>
      </c>
      <c r="F258" s="31"/>
      <c r="G258" s="31" t="s">
        <v>313</v>
      </c>
      <c r="H258" s="39">
        <v>143.19999999999999</v>
      </c>
      <c r="I258" s="38" t="s">
        <v>927</v>
      </c>
      <c r="J258" s="131"/>
    </row>
    <row r="259" spans="1:10" ht="19.5" customHeight="1" x14ac:dyDescent="0.3">
      <c r="A259" s="241"/>
      <c r="B259" s="89" t="s">
        <v>183</v>
      </c>
      <c r="C259" s="32" t="s">
        <v>515</v>
      </c>
      <c r="D259" s="33" t="s">
        <v>200</v>
      </c>
      <c r="E259" s="33"/>
      <c r="F259" s="31" t="s">
        <v>362</v>
      </c>
      <c r="G259" s="31"/>
      <c r="H259" s="39">
        <v>162</v>
      </c>
      <c r="I259" s="38" t="s">
        <v>926</v>
      </c>
      <c r="J259" s="131"/>
    </row>
    <row r="260" spans="1:10" ht="19.5" customHeight="1" x14ac:dyDescent="0.3">
      <c r="A260" s="241"/>
      <c r="B260" s="89" t="s">
        <v>184</v>
      </c>
      <c r="C260" s="32" t="s">
        <v>508</v>
      </c>
      <c r="D260" s="33"/>
      <c r="E260" s="33" t="s">
        <v>202</v>
      </c>
      <c r="F260" s="31"/>
      <c r="G260" s="31" t="s">
        <v>140</v>
      </c>
      <c r="H260" s="39">
        <v>143.19999999999999</v>
      </c>
      <c r="I260" s="38" t="s">
        <v>927</v>
      </c>
      <c r="J260" s="130"/>
    </row>
    <row r="261" spans="1:10" ht="19.5" customHeight="1" x14ac:dyDescent="0.3">
      <c r="A261" s="241"/>
      <c r="B261" s="89" t="s">
        <v>185</v>
      </c>
      <c r="C261" s="32" t="s">
        <v>509</v>
      </c>
      <c r="D261" s="33"/>
      <c r="E261" s="33" t="s">
        <v>202</v>
      </c>
      <c r="F261" s="31"/>
      <c r="G261" s="31" t="s">
        <v>283</v>
      </c>
      <c r="H261" s="39">
        <v>123.2</v>
      </c>
      <c r="I261" s="38" t="s">
        <v>927</v>
      </c>
      <c r="J261" s="130"/>
    </row>
    <row r="262" spans="1:10" ht="19.5" customHeight="1" x14ac:dyDescent="0.3">
      <c r="A262" s="241"/>
      <c r="B262" s="89" t="s">
        <v>186</v>
      </c>
      <c r="C262" s="32" t="s">
        <v>510</v>
      </c>
      <c r="D262" s="33" t="s">
        <v>200</v>
      </c>
      <c r="E262" s="33"/>
      <c r="F262" s="31"/>
      <c r="G262" s="31" t="s">
        <v>140</v>
      </c>
      <c r="H262" s="39">
        <v>90.82</v>
      </c>
      <c r="I262" s="38" t="s">
        <v>927</v>
      </c>
      <c r="J262" s="130"/>
    </row>
    <row r="263" spans="1:10" ht="19.5" customHeight="1" x14ac:dyDescent="0.3">
      <c r="A263" s="241"/>
      <c r="B263" s="275" t="s">
        <v>187</v>
      </c>
      <c r="C263" s="243" t="s">
        <v>513</v>
      </c>
      <c r="D263" s="244" t="s">
        <v>200</v>
      </c>
      <c r="E263" s="244"/>
      <c r="F263" s="168"/>
      <c r="G263" s="168" t="s">
        <v>363</v>
      </c>
      <c r="H263" s="185">
        <v>124.57</v>
      </c>
      <c r="I263" s="93" t="s">
        <v>927</v>
      </c>
      <c r="J263" s="274"/>
    </row>
    <row r="264" spans="1:10" ht="19.5" customHeight="1" x14ac:dyDescent="0.3">
      <c r="A264" s="241"/>
      <c r="B264" s="89" t="s">
        <v>188</v>
      </c>
      <c r="C264" s="32" t="s">
        <v>514</v>
      </c>
      <c r="D264" s="33"/>
      <c r="E264" s="33" t="s">
        <v>202</v>
      </c>
      <c r="F264" s="31"/>
      <c r="G264" s="31" t="s">
        <v>145</v>
      </c>
      <c r="H264" s="39">
        <v>163.19999999999999</v>
      </c>
      <c r="I264" s="38" t="s">
        <v>926</v>
      </c>
      <c r="J264" s="131"/>
    </row>
    <row r="265" spans="1:10" ht="19.5" customHeight="1" x14ac:dyDescent="0.3">
      <c r="A265" s="241"/>
      <c r="B265" s="89" t="s">
        <v>189</v>
      </c>
      <c r="C265" s="32" t="s">
        <v>51</v>
      </c>
      <c r="D265" s="33"/>
      <c r="E265" s="33"/>
      <c r="F265" s="31"/>
      <c r="G265" s="31"/>
      <c r="H265" s="39">
        <v>91.2</v>
      </c>
      <c r="I265" s="38" t="s">
        <v>927</v>
      </c>
      <c r="J265" s="135" t="s">
        <v>666</v>
      </c>
    </row>
    <row r="266" spans="1:10" ht="19.5" customHeight="1" x14ac:dyDescent="0.3">
      <c r="A266" s="241"/>
      <c r="B266" s="89" t="s">
        <v>190</v>
      </c>
      <c r="C266" s="32" t="s">
        <v>141</v>
      </c>
      <c r="D266" s="33"/>
      <c r="E266" s="33" t="s">
        <v>202</v>
      </c>
      <c r="F266" s="31" t="s">
        <v>518</v>
      </c>
      <c r="G266" s="31"/>
      <c r="H266" s="39">
        <v>147.6</v>
      </c>
      <c r="I266" s="38" t="s">
        <v>926</v>
      </c>
      <c r="J266" s="130"/>
    </row>
    <row r="267" spans="1:10" ht="19.5" customHeight="1" x14ac:dyDescent="0.3">
      <c r="A267" s="241"/>
      <c r="B267" s="89" t="s">
        <v>191</v>
      </c>
      <c r="C267" s="32" t="s">
        <v>49</v>
      </c>
      <c r="D267" s="33" t="s">
        <v>200</v>
      </c>
      <c r="E267" s="33"/>
      <c r="F267" s="31"/>
      <c r="G267" s="31" t="s">
        <v>360</v>
      </c>
      <c r="H267" s="39">
        <v>120.75</v>
      </c>
      <c r="I267" s="38" t="s">
        <v>927</v>
      </c>
      <c r="J267" s="130"/>
    </row>
    <row r="268" spans="1:10" ht="19.5" customHeight="1" x14ac:dyDescent="0.3">
      <c r="A268" s="241"/>
      <c r="B268" s="89" t="s">
        <v>192</v>
      </c>
      <c r="C268" s="32" t="s">
        <v>50</v>
      </c>
      <c r="D268" s="33"/>
      <c r="E268" s="33"/>
      <c r="F268" s="31"/>
      <c r="G268" s="31"/>
      <c r="H268" s="39">
        <v>108</v>
      </c>
      <c r="I268" s="38" t="s">
        <v>927</v>
      </c>
      <c r="J268" s="135" t="s">
        <v>666</v>
      </c>
    </row>
    <row r="269" spans="1:10" ht="19.5" customHeight="1" x14ac:dyDescent="0.3">
      <c r="A269" s="241"/>
      <c r="B269" s="89" t="s">
        <v>193</v>
      </c>
      <c r="C269" s="32" t="s">
        <v>511</v>
      </c>
      <c r="D269" s="33"/>
      <c r="E269" s="33" t="s">
        <v>202</v>
      </c>
      <c r="F269" s="31" t="s">
        <v>519</v>
      </c>
      <c r="G269" s="31"/>
      <c r="H269" s="39">
        <v>116.8</v>
      </c>
      <c r="I269" s="38" t="s">
        <v>927</v>
      </c>
      <c r="J269" s="130"/>
    </row>
    <row r="270" spans="1:10" ht="19.5" customHeight="1" x14ac:dyDescent="0.3">
      <c r="A270" s="240"/>
      <c r="B270" s="89" t="s">
        <v>194</v>
      </c>
      <c r="C270" s="32" t="s">
        <v>52</v>
      </c>
      <c r="D270" s="33"/>
      <c r="E270" s="33" t="s">
        <v>202</v>
      </c>
      <c r="F270" s="31" t="s">
        <v>520</v>
      </c>
      <c r="G270" s="31" t="s">
        <v>361</v>
      </c>
      <c r="H270" s="39">
        <v>80</v>
      </c>
      <c r="I270" s="38" t="s">
        <v>927</v>
      </c>
      <c r="J270" s="130"/>
    </row>
    <row r="271" spans="1:10" ht="19.5" customHeight="1" x14ac:dyDescent="0.3">
      <c r="A271" s="133" t="s">
        <v>106</v>
      </c>
      <c r="B271" s="79">
        <f>SUM(D271:E271)</f>
        <v>33</v>
      </c>
      <c r="C271" s="80"/>
      <c r="D271" s="42">
        <f>COUNTA(D236:D270)</f>
        <v>12</v>
      </c>
      <c r="E271" s="42">
        <f>COUNTA(E236:E270)</f>
        <v>21</v>
      </c>
      <c r="F271" s="31"/>
      <c r="G271" s="31"/>
      <c r="H271" s="37"/>
      <c r="I271" s="38"/>
      <c r="J271" s="130"/>
    </row>
    <row r="272" spans="1:10" s="156" customFormat="1" ht="2.25" customHeight="1" x14ac:dyDescent="0.3">
      <c r="A272" s="174"/>
      <c r="B272" s="175"/>
      <c r="C272" s="175"/>
      <c r="D272" s="176"/>
      <c r="E272" s="177"/>
      <c r="F272" s="206"/>
      <c r="G272" s="206"/>
      <c r="H272" s="207"/>
      <c r="I272" s="207"/>
      <c r="J272" s="197"/>
    </row>
    <row r="273" spans="1:10" ht="19.5" customHeight="1" x14ac:dyDescent="0.3">
      <c r="A273" s="239" t="s">
        <v>971</v>
      </c>
      <c r="B273" s="298"/>
      <c r="C273" s="44" t="s">
        <v>521</v>
      </c>
      <c r="D273" s="67" t="s">
        <v>200</v>
      </c>
      <c r="E273" s="68"/>
      <c r="F273" s="34"/>
      <c r="G273" s="34" t="s">
        <v>314</v>
      </c>
      <c r="H273" s="74">
        <v>142.24</v>
      </c>
      <c r="I273" s="72" t="s">
        <v>927</v>
      </c>
      <c r="J273" s="135"/>
    </row>
    <row r="274" spans="1:10" ht="19.5" customHeight="1" x14ac:dyDescent="0.3">
      <c r="A274" s="241"/>
      <c r="B274" s="292" t="s">
        <v>160</v>
      </c>
      <c r="C274" s="32" t="s">
        <v>524</v>
      </c>
      <c r="D274" s="33"/>
      <c r="E274" s="33" t="s">
        <v>202</v>
      </c>
      <c r="F274" s="31"/>
      <c r="G274" s="31" t="s">
        <v>284</v>
      </c>
      <c r="H274" s="39">
        <v>187.2</v>
      </c>
      <c r="I274" s="38" t="s">
        <v>926</v>
      </c>
      <c r="J274" s="135"/>
    </row>
    <row r="275" spans="1:10" ht="19.5" customHeight="1" x14ac:dyDescent="0.3">
      <c r="A275" s="241"/>
      <c r="B275" s="292" t="s">
        <v>161</v>
      </c>
      <c r="C275" s="32" t="s">
        <v>525</v>
      </c>
      <c r="D275" s="33"/>
      <c r="E275" s="31" t="s">
        <v>202</v>
      </c>
      <c r="F275" s="31"/>
      <c r="G275" s="31" t="s">
        <v>382</v>
      </c>
      <c r="H275" s="39">
        <v>203.2</v>
      </c>
      <c r="I275" s="38" t="s">
        <v>926</v>
      </c>
      <c r="J275" s="130"/>
    </row>
    <row r="276" spans="1:10" ht="19.5" customHeight="1" x14ac:dyDescent="0.3">
      <c r="A276" s="241"/>
      <c r="B276" s="292" t="s">
        <v>162</v>
      </c>
      <c r="C276" s="32" t="s">
        <v>526</v>
      </c>
      <c r="D276" s="33"/>
      <c r="E276" s="31" t="s">
        <v>202</v>
      </c>
      <c r="F276" s="31"/>
      <c r="G276" s="31" t="s">
        <v>522</v>
      </c>
      <c r="H276" s="39">
        <v>157.6</v>
      </c>
      <c r="I276" s="38" t="s">
        <v>926</v>
      </c>
      <c r="J276" s="130"/>
    </row>
    <row r="277" spans="1:10" ht="19.5" customHeight="1" x14ac:dyDescent="0.3">
      <c r="A277" s="241"/>
      <c r="B277" s="294" t="s">
        <v>163</v>
      </c>
      <c r="C277" s="243" t="s">
        <v>527</v>
      </c>
      <c r="D277" s="244" t="s">
        <v>200</v>
      </c>
      <c r="E277" s="168"/>
      <c r="F277" s="168" t="s">
        <v>142</v>
      </c>
      <c r="G277" s="168" t="s">
        <v>150</v>
      </c>
      <c r="H277" s="185">
        <v>90.17</v>
      </c>
      <c r="I277" s="93" t="s">
        <v>927</v>
      </c>
      <c r="J277" s="186"/>
    </row>
    <row r="278" spans="1:10" ht="19.5" customHeight="1" x14ac:dyDescent="0.3">
      <c r="A278" s="240"/>
      <c r="B278" s="292" t="s">
        <v>164</v>
      </c>
      <c r="C278" s="35" t="s">
        <v>53</v>
      </c>
      <c r="D278" s="45"/>
      <c r="E278" s="45" t="s">
        <v>202</v>
      </c>
      <c r="F278" s="31" t="s">
        <v>523</v>
      </c>
      <c r="G278" s="45" t="s">
        <v>377</v>
      </c>
      <c r="H278" s="39">
        <v>73</v>
      </c>
      <c r="I278" s="83" t="s">
        <v>927</v>
      </c>
      <c r="J278" s="130"/>
    </row>
    <row r="279" spans="1:10" ht="19.5" customHeight="1" x14ac:dyDescent="0.3">
      <c r="A279" s="133" t="s">
        <v>106</v>
      </c>
      <c r="B279" s="86">
        <f>SUM(D279:E279)</f>
        <v>5</v>
      </c>
      <c r="C279" s="87"/>
      <c r="D279" s="45">
        <f>COUNTA(D274:D278)</f>
        <v>1</v>
      </c>
      <c r="E279" s="45">
        <f>COUNTA(E274:E278)</f>
        <v>4</v>
      </c>
      <c r="F279" s="31"/>
      <c r="G279" s="45"/>
      <c r="H279" s="37"/>
      <c r="I279" s="83"/>
      <c r="J279" s="130"/>
    </row>
    <row r="280" spans="1:10" s="156" customFormat="1" ht="2.25" customHeight="1" x14ac:dyDescent="0.3">
      <c r="A280" s="174"/>
      <c r="B280" s="175"/>
      <c r="C280" s="175"/>
      <c r="D280" s="176"/>
      <c r="E280" s="206"/>
      <c r="F280" s="206"/>
      <c r="G280" s="206"/>
      <c r="H280" s="207"/>
      <c r="I280" s="207"/>
      <c r="J280" s="197"/>
    </row>
    <row r="281" spans="1:10" ht="19.5" customHeight="1" x14ac:dyDescent="0.3">
      <c r="A281" s="239" t="s">
        <v>54</v>
      </c>
      <c r="B281" s="291"/>
      <c r="C281" s="44" t="s">
        <v>55</v>
      </c>
      <c r="D281" s="57" t="s">
        <v>200</v>
      </c>
      <c r="E281" s="58"/>
      <c r="F281" s="34"/>
      <c r="G281" s="34" t="s">
        <v>364</v>
      </c>
      <c r="H281" s="64">
        <v>152.4</v>
      </c>
      <c r="I281" s="72" t="s">
        <v>926</v>
      </c>
      <c r="J281" s="135"/>
    </row>
    <row r="282" spans="1:10" ht="19.5" customHeight="1" x14ac:dyDescent="0.3">
      <c r="A282" s="241"/>
      <c r="B282" s="89" t="s">
        <v>160</v>
      </c>
      <c r="C282" s="32" t="s">
        <v>528</v>
      </c>
      <c r="D282" s="33" t="s">
        <v>200</v>
      </c>
      <c r="E282" s="33"/>
      <c r="F282" s="31"/>
      <c r="G282" s="31" t="s">
        <v>564</v>
      </c>
      <c r="H282" s="39">
        <v>198.06</v>
      </c>
      <c r="I282" s="82" t="s">
        <v>926</v>
      </c>
      <c r="J282" s="131"/>
    </row>
    <row r="283" spans="1:10" ht="19.5" customHeight="1" x14ac:dyDescent="0.3">
      <c r="A283" s="241"/>
      <c r="B283" s="89" t="s">
        <v>161</v>
      </c>
      <c r="C283" s="32" t="s">
        <v>538</v>
      </c>
      <c r="D283" s="33"/>
      <c r="E283" s="33" t="s">
        <v>202</v>
      </c>
      <c r="F283" s="31"/>
      <c r="G283" s="31" t="s">
        <v>146</v>
      </c>
      <c r="H283" s="39">
        <v>155.19999999999999</v>
      </c>
      <c r="I283" s="38" t="s">
        <v>926</v>
      </c>
      <c r="J283" s="130"/>
    </row>
    <row r="284" spans="1:10" ht="19.5" customHeight="1" x14ac:dyDescent="0.3">
      <c r="A284" s="241"/>
      <c r="B284" s="89" t="s">
        <v>162</v>
      </c>
      <c r="C284" s="30" t="s">
        <v>529</v>
      </c>
      <c r="D284" s="31" t="s">
        <v>200</v>
      </c>
      <c r="E284" s="88"/>
      <c r="F284" s="31"/>
      <c r="G284" s="33" t="s">
        <v>145</v>
      </c>
      <c r="H284" s="39">
        <v>139.01</v>
      </c>
      <c r="I284" s="66" t="s">
        <v>927</v>
      </c>
      <c r="J284" s="130"/>
    </row>
    <row r="285" spans="1:10" ht="19.5" customHeight="1" x14ac:dyDescent="0.3">
      <c r="A285" s="241"/>
      <c r="B285" s="89" t="s">
        <v>163</v>
      </c>
      <c r="C285" s="32" t="s">
        <v>530</v>
      </c>
      <c r="D285" s="33"/>
      <c r="E285" s="31" t="s">
        <v>202</v>
      </c>
      <c r="F285" s="31"/>
      <c r="G285" s="31" t="s">
        <v>345</v>
      </c>
      <c r="H285" s="39">
        <v>96.93</v>
      </c>
      <c r="I285" s="38" t="s">
        <v>927</v>
      </c>
      <c r="J285" s="130"/>
    </row>
    <row r="286" spans="1:10" ht="19.5" customHeight="1" x14ac:dyDescent="0.3">
      <c r="A286" s="241"/>
      <c r="B286" s="89" t="s">
        <v>164</v>
      </c>
      <c r="C286" s="32" t="s">
        <v>531</v>
      </c>
      <c r="D286" s="33" t="s">
        <v>200</v>
      </c>
      <c r="E286" s="33"/>
      <c r="F286" s="31" t="s">
        <v>365</v>
      </c>
      <c r="G286" s="31" t="s">
        <v>132</v>
      </c>
      <c r="H286" s="39">
        <v>166</v>
      </c>
      <c r="I286" s="38" t="s">
        <v>926</v>
      </c>
      <c r="J286" s="130"/>
    </row>
    <row r="287" spans="1:10" ht="19.5" customHeight="1" x14ac:dyDescent="0.3">
      <c r="A287" s="241"/>
      <c r="B287" s="89" t="s">
        <v>165</v>
      </c>
      <c r="C287" s="32" t="s">
        <v>532</v>
      </c>
      <c r="D287" s="33" t="s">
        <v>200</v>
      </c>
      <c r="E287" s="33"/>
      <c r="F287" s="31"/>
      <c r="G287" s="31" t="s">
        <v>143</v>
      </c>
      <c r="H287" s="39">
        <v>139.55000000000001</v>
      </c>
      <c r="I287" s="38" t="s">
        <v>927</v>
      </c>
      <c r="J287" s="130"/>
    </row>
    <row r="288" spans="1:10" ht="19.5" customHeight="1" x14ac:dyDescent="0.3">
      <c r="A288" s="241"/>
      <c r="B288" s="89" t="s">
        <v>166</v>
      </c>
      <c r="C288" s="32" t="s">
        <v>542</v>
      </c>
      <c r="D288" s="33"/>
      <c r="E288" s="33" t="s">
        <v>202</v>
      </c>
      <c r="F288" s="31"/>
      <c r="G288" s="31" t="s">
        <v>561</v>
      </c>
      <c r="H288" s="39">
        <v>162.29</v>
      </c>
      <c r="I288" s="38" t="s">
        <v>926</v>
      </c>
      <c r="J288" s="130"/>
    </row>
    <row r="289" spans="1:10" ht="19.5" customHeight="1" x14ac:dyDescent="0.3">
      <c r="A289" s="241"/>
      <c r="B289" s="89" t="s">
        <v>167</v>
      </c>
      <c r="C289" s="32" t="s">
        <v>533</v>
      </c>
      <c r="D289" s="31" t="s">
        <v>200</v>
      </c>
      <c r="E289" s="31"/>
      <c r="F289" s="31"/>
      <c r="G289" s="31" t="s">
        <v>144</v>
      </c>
      <c r="H289" s="39">
        <v>163.6</v>
      </c>
      <c r="I289" s="38" t="s">
        <v>926</v>
      </c>
      <c r="J289" s="130"/>
    </row>
    <row r="290" spans="1:10" ht="19.5" customHeight="1" x14ac:dyDescent="0.3">
      <c r="A290" s="241"/>
      <c r="B290" s="89" t="s">
        <v>168</v>
      </c>
      <c r="C290" s="32" t="s">
        <v>534</v>
      </c>
      <c r="D290" s="33" t="s">
        <v>200</v>
      </c>
      <c r="E290" s="33"/>
      <c r="F290" s="31" t="s">
        <v>562</v>
      </c>
      <c r="G290" s="33" t="s">
        <v>363</v>
      </c>
      <c r="H290" s="39">
        <v>143.19999999999999</v>
      </c>
      <c r="I290" s="66" t="s">
        <v>927</v>
      </c>
      <c r="J290" s="130"/>
    </row>
    <row r="291" spans="1:10" ht="19.5" customHeight="1" x14ac:dyDescent="0.3">
      <c r="A291" s="241"/>
      <c r="B291" s="89" t="s">
        <v>169</v>
      </c>
      <c r="C291" s="32" t="s">
        <v>535</v>
      </c>
      <c r="D291" s="33" t="s">
        <v>200</v>
      </c>
      <c r="E291" s="33"/>
      <c r="F291" s="31" t="s">
        <v>563</v>
      </c>
      <c r="G291" s="31" t="s">
        <v>319</v>
      </c>
      <c r="H291" s="39">
        <v>126.21</v>
      </c>
      <c r="I291" s="38" t="s">
        <v>927</v>
      </c>
      <c r="J291" s="130"/>
    </row>
    <row r="292" spans="1:10" ht="19.5" customHeight="1" x14ac:dyDescent="0.3">
      <c r="A292" s="241"/>
      <c r="B292" s="89" t="s">
        <v>170</v>
      </c>
      <c r="C292" s="32" t="s">
        <v>536</v>
      </c>
      <c r="D292" s="33" t="s">
        <v>200</v>
      </c>
      <c r="E292" s="33"/>
      <c r="F292" s="31" t="s">
        <v>346</v>
      </c>
      <c r="G292" s="33" t="s">
        <v>153</v>
      </c>
      <c r="H292" s="39">
        <v>140.77000000000001</v>
      </c>
      <c r="I292" s="66" t="s">
        <v>927</v>
      </c>
      <c r="J292" s="130"/>
    </row>
    <row r="293" spans="1:10" ht="19.5" customHeight="1" x14ac:dyDescent="0.3">
      <c r="A293" s="241"/>
      <c r="B293" s="89" t="s">
        <v>171</v>
      </c>
      <c r="C293" s="32" t="s">
        <v>537</v>
      </c>
      <c r="D293" s="33"/>
      <c r="E293" s="33" t="s">
        <v>202</v>
      </c>
      <c r="F293" s="31"/>
      <c r="G293" s="31" t="s">
        <v>131</v>
      </c>
      <c r="H293" s="39">
        <v>154.80000000000001</v>
      </c>
      <c r="I293" s="38" t="s">
        <v>926</v>
      </c>
      <c r="J293" s="130"/>
    </row>
    <row r="294" spans="1:10" ht="19.5" customHeight="1" thickBot="1" x14ac:dyDescent="0.35">
      <c r="A294" s="241"/>
      <c r="B294" s="352" t="s">
        <v>172</v>
      </c>
      <c r="C294" s="95" t="s">
        <v>543</v>
      </c>
      <c r="D294" s="169" t="s">
        <v>200</v>
      </c>
      <c r="E294" s="169"/>
      <c r="F294" s="167"/>
      <c r="G294" s="167" t="s">
        <v>367</v>
      </c>
      <c r="H294" s="257">
        <v>170.91</v>
      </c>
      <c r="I294" s="90" t="s">
        <v>926</v>
      </c>
      <c r="J294" s="258"/>
    </row>
    <row r="295" spans="1:10" ht="19.5" customHeight="1" thickTop="1" x14ac:dyDescent="0.3">
      <c r="A295" s="310"/>
      <c r="B295" s="353" t="s">
        <v>173</v>
      </c>
      <c r="C295" s="354" t="s">
        <v>545</v>
      </c>
      <c r="D295" s="355" t="s">
        <v>200</v>
      </c>
      <c r="E295" s="355"/>
      <c r="F295" s="261"/>
      <c r="G295" s="261" t="s">
        <v>148</v>
      </c>
      <c r="H295" s="263">
        <v>101.35</v>
      </c>
      <c r="I295" s="264" t="s">
        <v>927</v>
      </c>
      <c r="J295" s="265"/>
    </row>
    <row r="296" spans="1:10" ht="19.5" customHeight="1" x14ac:dyDescent="0.3">
      <c r="A296" s="241"/>
      <c r="B296" s="89" t="s">
        <v>174</v>
      </c>
      <c r="C296" s="32" t="s">
        <v>546</v>
      </c>
      <c r="D296" s="33" t="s">
        <v>200</v>
      </c>
      <c r="E296" s="33"/>
      <c r="F296" s="31"/>
      <c r="G296" s="31" t="s">
        <v>149</v>
      </c>
      <c r="H296" s="39">
        <v>180.4</v>
      </c>
      <c r="I296" s="38" t="s">
        <v>926</v>
      </c>
      <c r="J296" s="130"/>
    </row>
    <row r="297" spans="1:10" ht="19.5" customHeight="1" x14ac:dyDescent="0.3">
      <c r="A297" s="241"/>
      <c r="B297" s="89" t="s">
        <v>175</v>
      </c>
      <c r="C297" s="32" t="s">
        <v>547</v>
      </c>
      <c r="D297" s="33" t="s">
        <v>200</v>
      </c>
      <c r="E297" s="33"/>
      <c r="F297" s="31"/>
      <c r="G297" s="31" t="s">
        <v>152</v>
      </c>
      <c r="H297" s="39">
        <v>204.8</v>
      </c>
      <c r="I297" s="38" t="s">
        <v>926</v>
      </c>
      <c r="J297" s="130"/>
    </row>
    <row r="298" spans="1:10" ht="19.5" customHeight="1" x14ac:dyDescent="0.3">
      <c r="A298" s="241"/>
      <c r="B298" s="89" t="s">
        <v>176</v>
      </c>
      <c r="C298" s="32" t="s">
        <v>548</v>
      </c>
      <c r="D298" s="33"/>
      <c r="E298" s="33" t="s">
        <v>202</v>
      </c>
      <c r="F298" s="31"/>
      <c r="G298" s="31" t="s">
        <v>565</v>
      </c>
      <c r="H298" s="39">
        <v>175.2</v>
      </c>
      <c r="I298" s="38" t="s">
        <v>926</v>
      </c>
      <c r="J298" s="130"/>
    </row>
    <row r="299" spans="1:10" ht="19.5" customHeight="1" x14ac:dyDescent="0.3">
      <c r="A299" s="241"/>
      <c r="B299" s="89" t="s">
        <v>177</v>
      </c>
      <c r="C299" s="32" t="s">
        <v>549</v>
      </c>
      <c r="D299" s="33"/>
      <c r="E299" s="33" t="s">
        <v>202</v>
      </c>
      <c r="F299" s="31"/>
      <c r="G299" s="31" t="s">
        <v>151</v>
      </c>
      <c r="H299" s="39">
        <v>152.80000000000001</v>
      </c>
      <c r="I299" s="38" t="s">
        <v>926</v>
      </c>
      <c r="J299" s="130"/>
    </row>
    <row r="300" spans="1:10" ht="19.5" customHeight="1" x14ac:dyDescent="0.3">
      <c r="A300" s="241"/>
      <c r="B300" s="89" t="s">
        <v>178</v>
      </c>
      <c r="C300" s="32" t="s">
        <v>550</v>
      </c>
      <c r="D300" s="33"/>
      <c r="E300" s="33" t="s">
        <v>202</v>
      </c>
      <c r="F300" s="31" t="s">
        <v>368</v>
      </c>
      <c r="G300" s="31"/>
      <c r="H300" s="39">
        <v>168.4</v>
      </c>
      <c r="I300" s="38" t="s">
        <v>926</v>
      </c>
      <c r="J300" s="130"/>
    </row>
    <row r="301" spans="1:10" ht="19.5" customHeight="1" x14ac:dyDescent="0.3">
      <c r="A301" s="241"/>
      <c r="B301" s="275" t="s">
        <v>179</v>
      </c>
      <c r="C301" s="200" t="s">
        <v>551</v>
      </c>
      <c r="D301" s="201"/>
      <c r="E301" s="244" t="s">
        <v>202</v>
      </c>
      <c r="F301" s="201"/>
      <c r="G301" s="168" t="s">
        <v>148</v>
      </c>
      <c r="H301" s="185">
        <v>214</v>
      </c>
      <c r="I301" s="93" t="s">
        <v>926</v>
      </c>
      <c r="J301" s="186"/>
    </row>
    <row r="302" spans="1:10" ht="19.5" customHeight="1" x14ac:dyDescent="0.3">
      <c r="A302" s="241"/>
      <c r="B302" s="89" t="s">
        <v>180</v>
      </c>
      <c r="C302" s="35" t="s">
        <v>552</v>
      </c>
      <c r="D302" s="45" t="s">
        <v>200</v>
      </c>
      <c r="E302" s="45"/>
      <c r="F302" s="45"/>
      <c r="G302" s="31" t="s">
        <v>152</v>
      </c>
      <c r="H302" s="39">
        <v>85.29</v>
      </c>
      <c r="I302" s="38" t="s">
        <v>927</v>
      </c>
      <c r="J302" s="130"/>
    </row>
    <row r="303" spans="1:10" ht="19.5" customHeight="1" x14ac:dyDescent="0.3">
      <c r="A303" s="241"/>
      <c r="B303" s="89" t="s">
        <v>181</v>
      </c>
      <c r="C303" s="35" t="s">
        <v>553</v>
      </c>
      <c r="D303" s="45"/>
      <c r="E303" s="45" t="s">
        <v>202</v>
      </c>
      <c r="F303" s="45"/>
      <c r="G303" s="31" t="s">
        <v>369</v>
      </c>
      <c r="H303" s="39">
        <v>163.09</v>
      </c>
      <c r="I303" s="38" t="s">
        <v>926</v>
      </c>
      <c r="J303" s="130"/>
    </row>
    <row r="304" spans="1:10" ht="19.5" customHeight="1" x14ac:dyDescent="0.3">
      <c r="A304" s="241"/>
      <c r="B304" s="89" t="s">
        <v>182</v>
      </c>
      <c r="C304" s="35" t="s">
        <v>554</v>
      </c>
      <c r="D304" s="45" t="s">
        <v>200</v>
      </c>
      <c r="E304" s="45"/>
      <c r="F304" s="45"/>
      <c r="G304" s="31" t="s">
        <v>149</v>
      </c>
      <c r="H304" s="39">
        <v>152.80000000000001</v>
      </c>
      <c r="I304" s="38" t="s">
        <v>926</v>
      </c>
      <c r="J304" s="130"/>
    </row>
    <row r="305" spans="1:10" ht="19.5" customHeight="1" x14ac:dyDescent="0.3">
      <c r="A305" s="241"/>
      <c r="B305" s="89" t="s">
        <v>183</v>
      </c>
      <c r="C305" s="35" t="s">
        <v>555</v>
      </c>
      <c r="D305" s="45" t="s">
        <v>200</v>
      </c>
      <c r="E305" s="45"/>
      <c r="F305" s="45"/>
      <c r="G305" s="31" t="s">
        <v>153</v>
      </c>
      <c r="H305" s="39">
        <v>129.74</v>
      </c>
      <c r="I305" s="38" t="s">
        <v>927</v>
      </c>
      <c r="J305" s="130"/>
    </row>
    <row r="306" spans="1:10" ht="19.5" customHeight="1" x14ac:dyDescent="0.3">
      <c r="A306" s="241"/>
      <c r="B306" s="89" t="s">
        <v>184</v>
      </c>
      <c r="C306" s="35" t="s">
        <v>556</v>
      </c>
      <c r="D306" s="45" t="s">
        <v>200</v>
      </c>
      <c r="E306" s="45"/>
      <c r="F306" s="45"/>
      <c r="G306" s="31" t="s">
        <v>154</v>
      </c>
      <c r="H306" s="39">
        <v>198.8</v>
      </c>
      <c r="I306" s="38" t="s">
        <v>926</v>
      </c>
      <c r="J306" s="130"/>
    </row>
    <row r="307" spans="1:10" ht="19.5" customHeight="1" x14ac:dyDescent="0.3">
      <c r="A307" s="241"/>
      <c r="B307" s="89" t="s">
        <v>185</v>
      </c>
      <c r="C307" s="35" t="s">
        <v>557</v>
      </c>
      <c r="D307" s="45" t="s">
        <v>200</v>
      </c>
      <c r="E307" s="45"/>
      <c r="F307" s="45"/>
      <c r="G307" s="31" t="s">
        <v>155</v>
      </c>
      <c r="H307" s="39">
        <v>168.29</v>
      </c>
      <c r="I307" s="38" t="s">
        <v>926</v>
      </c>
      <c r="J307" s="130"/>
    </row>
    <row r="308" spans="1:10" ht="19.5" customHeight="1" x14ac:dyDescent="0.3">
      <c r="A308" s="241"/>
      <c r="B308" s="89" t="s">
        <v>186</v>
      </c>
      <c r="C308" s="35" t="s">
        <v>558</v>
      </c>
      <c r="D308" s="45"/>
      <c r="E308" s="45" t="s">
        <v>202</v>
      </c>
      <c r="F308" s="45"/>
      <c r="G308" s="31" t="s">
        <v>145</v>
      </c>
      <c r="H308" s="39">
        <v>154.80000000000001</v>
      </c>
      <c r="I308" s="38" t="s">
        <v>926</v>
      </c>
      <c r="J308" s="130"/>
    </row>
    <row r="309" spans="1:10" ht="19.5" customHeight="1" x14ac:dyDescent="0.3">
      <c r="A309" s="241"/>
      <c r="B309" s="89" t="s">
        <v>187</v>
      </c>
      <c r="C309" s="35" t="s">
        <v>559</v>
      </c>
      <c r="D309" s="45" t="s">
        <v>200</v>
      </c>
      <c r="E309" s="45"/>
      <c r="F309" s="45"/>
      <c r="G309" s="31" t="s">
        <v>316</v>
      </c>
      <c r="H309" s="39">
        <v>142.1</v>
      </c>
      <c r="I309" s="38" t="s">
        <v>927</v>
      </c>
      <c r="J309" s="130"/>
    </row>
    <row r="310" spans="1:10" ht="19.5" customHeight="1" x14ac:dyDescent="0.3">
      <c r="A310" s="241"/>
      <c r="B310" s="89" t="s">
        <v>188</v>
      </c>
      <c r="C310" s="35" t="s">
        <v>560</v>
      </c>
      <c r="D310" s="45" t="s">
        <v>200</v>
      </c>
      <c r="E310" s="45"/>
      <c r="F310" s="45"/>
      <c r="G310" s="31" t="s">
        <v>370</v>
      </c>
      <c r="H310" s="39">
        <v>169.75</v>
      </c>
      <c r="I310" s="38" t="s">
        <v>926</v>
      </c>
      <c r="J310" s="130"/>
    </row>
    <row r="311" spans="1:10" ht="19.5" customHeight="1" x14ac:dyDescent="0.3">
      <c r="A311" s="241"/>
      <c r="B311" s="89" t="s">
        <v>189</v>
      </c>
      <c r="C311" s="35" t="s">
        <v>57</v>
      </c>
      <c r="D311" s="45"/>
      <c r="E311" s="45" t="s">
        <v>202</v>
      </c>
      <c r="F311" s="45"/>
      <c r="G311" s="31" t="s">
        <v>328</v>
      </c>
      <c r="H311" s="39">
        <v>140.80000000000001</v>
      </c>
      <c r="I311" s="38" t="s">
        <v>927</v>
      </c>
      <c r="J311" s="130"/>
    </row>
    <row r="312" spans="1:10" ht="19.5" customHeight="1" x14ac:dyDescent="0.3">
      <c r="A312" s="241"/>
      <c r="B312" s="89" t="s">
        <v>190</v>
      </c>
      <c r="C312" s="32" t="s">
        <v>544</v>
      </c>
      <c r="D312" s="33" t="s">
        <v>200</v>
      </c>
      <c r="E312" s="33"/>
      <c r="F312" s="31"/>
      <c r="G312" s="31" t="s">
        <v>566</v>
      </c>
      <c r="H312" s="39">
        <v>134.4</v>
      </c>
      <c r="I312" s="38" t="s">
        <v>927</v>
      </c>
      <c r="J312" s="130"/>
    </row>
    <row r="313" spans="1:10" ht="19.5" customHeight="1" x14ac:dyDescent="0.3">
      <c r="A313" s="241"/>
      <c r="B313" s="89" t="s">
        <v>191</v>
      </c>
      <c r="C313" s="32" t="s">
        <v>58</v>
      </c>
      <c r="D313" s="33" t="s">
        <v>200</v>
      </c>
      <c r="E313" s="33"/>
      <c r="F313" s="31"/>
      <c r="G313" s="31" t="s">
        <v>198</v>
      </c>
      <c r="H313" s="39">
        <v>113.6</v>
      </c>
      <c r="I313" s="38" t="s">
        <v>927</v>
      </c>
      <c r="J313" s="130"/>
    </row>
    <row r="314" spans="1:10" s="163" customFormat="1" ht="66.75" customHeight="1" x14ac:dyDescent="0.25">
      <c r="A314" s="226"/>
      <c r="B314" s="297" t="s">
        <v>192</v>
      </c>
      <c r="C314" s="253" t="s">
        <v>60</v>
      </c>
      <c r="D314" s="217"/>
      <c r="E314" s="254"/>
      <c r="F314" s="218"/>
      <c r="G314" s="218"/>
      <c r="H314" s="255">
        <v>166.8</v>
      </c>
      <c r="I314" s="219" t="s">
        <v>926</v>
      </c>
      <c r="J314" s="256" t="s">
        <v>418</v>
      </c>
    </row>
    <row r="315" spans="1:10" s="163" customFormat="1" ht="66.75" customHeight="1" x14ac:dyDescent="0.25">
      <c r="A315" s="226"/>
      <c r="B315" s="296" t="s">
        <v>193</v>
      </c>
      <c r="C315" s="46" t="s">
        <v>59</v>
      </c>
      <c r="D315" s="47"/>
      <c r="E315" s="47"/>
      <c r="F315" s="166"/>
      <c r="G315" s="166"/>
      <c r="H315" s="242">
        <v>142.80000000000001</v>
      </c>
      <c r="I315" s="78" t="s">
        <v>927</v>
      </c>
      <c r="J315" s="164" t="s">
        <v>417</v>
      </c>
    </row>
    <row r="316" spans="1:10" s="163" customFormat="1" ht="66.75" customHeight="1" x14ac:dyDescent="0.25">
      <c r="A316" s="226"/>
      <c r="B316" s="296" t="s">
        <v>194</v>
      </c>
      <c r="C316" s="46" t="s">
        <v>56</v>
      </c>
      <c r="D316" s="47"/>
      <c r="E316" s="47"/>
      <c r="F316" s="166"/>
      <c r="G316" s="166"/>
      <c r="H316" s="242">
        <v>132</v>
      </c>
      <c r="I316" s="78" t="s">
        <v>927</v>
      </c>
      <c r="J316" s="164" t="s">
        <v>419</v>
      </c>
    </row>
    <row r="317" spans="1:10" ht="19.5" customHeight="1" x14ac:dyDescent="0.3">
      <c r="A317" s="241"/>
      <c r="B317" s="89" t="s">
        <v>195</v>
      </c>
      <c r="C317" s="32" t="s">
        <v>540</v>
      </c>
      <c r="D317" s="33" t="s">
        <v>200</v>
      </c>
      <c r="E317" s="33"/>
      <c r="F317" s="31"/>
      <c r="G317" s="31" t="s">
        <v>273</v>
      </c>
      <c r="H317" s="39">
        <v>158.4</v>
      </c>
      <c r="I317" s="38" t="s">
        <v>926</v>
      </c>
      <c r="J317" s="130"/>
    </row>
    <row r="318" spans="1:10" ht="19.5" customHeight="1" x14ac:dyDescent="0.3">
      <c r="A318" s="241"/>
      <c r="B318" s="89" t="s">
        <v>196</v>
      </c>
      <c r="C318" s="32" t="s">
        <v>541</v>
      </c>
      <c r="D318" s="33"/>
      <c r="E318" s="33" t="s">
        <v>202</v>
      </c>
      <c r="F318" s="31"/>
      <c r="G318" s="31" t="s">
        <v>366</v>
      </c>
      <c r="H318" s="39">
        <v>148.4</v>
      </c>
      <c r="I318" s="38" t="s">
        <v>926</v>
      </c>
      <c r="J318" s="130"/>
    </row>
    <row r="319" spans="1:10" ht="19.5" customHeight="1" x14ac:dyDescent="0.3">
      <c r="A319" s="240"/>
      <c r="B319" s="89" t="s">
        <v>197</v>
      </c>
      <c r="C319" s="32" t="s">
        <v>539</v>
      </c>
      <c r="D319" s="33"/>
      <c r="E319" s="33" t="s">
        <v>202</v>
      </c>
      <c r="F319" s="31"/>
      <c r="G319" s="31" t="s">
        <v>145</v>
      </c>
      <c r="H319" s="39">
        <v>136</v>
      </c>
      <c r="I319" s="38" t="s">
        <v>927</v>
      </c>
      <c r="J319" s="130"/>
    </row>
    <row r="320" spans="1:10" ht="19.5" customHeight="1" x14ac:dyDescent="0.3">
      <c r="A320" s="133" t="s">
        <v>106</v>
      </c>
      <c r="B320" s="79">
        <f>SUM(D320:E320)</f>
        <v>35</v>
      </c>
      <c r="C320" s="80"/>
      <c r="D320" s="42">
        <f>COUNTA(D282:D319)</f>
        <v>22</v>
      </c>
      <c r="E320" s="42">
        <f>COUNTA(E282:E319)</f>
        <v>13</v>
      </c>
      <c r="F320" s="31"/>
      <c r="G320" s="31"/>
      <c r="H320" s="37"/>
      <c r="I320" s="38"/>
      <c r="J320" s="130"/>
    </row>
    <row r="321" spans="1:10" s="156" customFormat="1" ht="3" customHeight="1" x14ac:dyDescent="0.3">
      <c r="A321" s="174"/>
      <c r="B321" s="175"/>
      <c r="C321" s="175"/>
      <c r="D321" s="176"/>
      <c r="E321" s="177"/>
      <c r="F321" s="206"/>
      <c r="G321" s="206"/>
      <c r="H321" s="207"/>
      <c r="I321" s="207"/>
      <c r="J321" s="197"/>
    </row>
    <row r="322" spans="1:10" ht="19.5" customHeight="1" x14ac:dyDescent="0.3">
      <c r="A322" s="239" t="s">
        <v>61</v>
      </c>
      <c r="B322" s="291"/>
      <c r="C322" s="44" t="s">
        <v>62</v>
      </c>
      <c r="D322" s="67" t="s">
        <v>200</v>
      </c>
      <c r="E322" s="68"/>
      <c r="F322" s="34"/>
      <c r="G322" s="34" t="s">
        <v>316</v>
      </c>
      <c r="H322" s="74">
        <v>145.24</v>
      </c>
      <c r="I322" s="72" t="s">
        <v>926</v>
      </c>
      <c r="J322" s="135"/>
    </row>
    <row r="323" spans="1:10" ht="19.5" customHeight="1" x14ac:dyDescent="0.3">
      <c r="A323" s="241"/>
      <c r="B323" s="89" t="s">
        <v>160</v>
      </c>
      <c r="C323" s="32" t="s">
        <v>567</v>
      </c>
      <c r="D323" s="33" t="s">
        <v>200</v>
      </c>
      <c r="E323" s="33"/>
      <c r="F323" s="31" t="s">
        <v>576</v>
      </c>
      <c r="G323" s="31" t="s">
        <v>147</v>
      </c>
      <c r="H323" s="39">
        <v>105.03</v>
      </c>
      <c r="I323" s="38" t="s">
        <v>927</v>
      </c>
      <c r="J323" s="130"/>
    </row>
    <row r="324" spans="1:10" ht="19.5" customHeight="1" thickBot="1" x14ac:dyDescent="0.35">
      <c r="A324" s="241"/>
      <c r="B324" s="352" t="s">
        <v>161</v>
      </c>
      <c r="C324" s="95" t="s">
        <v>568</v>
      </c>
      <c r="D324" s="169"/>
      <c r="E324" s="169" t="s">
        <v>202</v>
      </c>
      <c r="F324" s="167" t="s">
        <v>577</v>
      </c>
      <c r="G324" s="167" t="s">
        <v>315</v>
      </c>
      <c r="H324" s="257">
        <v>159.06</v>
      </c>
      <c r="I324" s="90" t="s">
        <v>926</v>
      </c>
      <c r="J324" s="258"/>
    </row>
    <row r="325" spans="1:10" ht="19.5" customHeight="1" thickTop="1" x14ac:dyDescent="0.3">
      <c r="A325" s="310"/>
      <c r="B325" s="353" t="s">
        <v>162</v>
      </c>
      <c r="C325" s="354" t="s">
        <v>569</v>
      </c>
      <c r="D325" s="355"/>
      <c r="E325" s="355" t="s">
        <v>202</v>
      </c>
      <c r="F325" s="261"/>
      <c r="G325" s="261" t="s">
        <v>326</v>
      </c>
      <c r="H325" s="263">
        <v>152.80000000000001</v>
      </c>
      <c r="I325" s="264" t="s">
        <v>926</v>
      </c>
      <c r="J325" s="265"/>
    </row>
    <row r="326" spans="1:10" ht="19.5" customHeight="1" x14ac:dyDescent="0.3">
      <c r="A326" s="241"/>
      <c r="B326" s="89" t="s">
        <v>163</v>
      </c>
      <c r="C326" s="32" t="s">
        <v>570</v>
      </c>
      <c r="D326" s="33" t="s">
        <v>200</v>
      </c>
      <c r="E326" s="33"/>
      <c r="F326" s="31"/>
      <c r="G326" s="31" t="s">
        <v>147</v>
      </c>
      <c r="H326" s="39">
        <v>140.80000000000001</v>
      </c>
      <c r="I326" s="38" t="s">
        <v>927</v>
      </c>
      <c r="J326" s="130"/>
    </row>
    <row r="327" spans="1:10" ht="19.5" customHeight="1" x14ac:dyDescent="0.3">
      <c r="A327" s="241"/>
      <c r="B327" s="89" t="s">
        <v>164</v>
      </c>
      <c r="C327" s="32" t="s">
        <v>571</v>
      </c>
      <c r="D327" s="33" t="s">
        <v>200</v>
      </c>
      <c r="E327" s="33"/>
      <c r="F327" s="31"/>
      <c r="G327" s="31" t="s">
        <v>371</v>
      </c>
      <c r="H327" s="39">
        <v>163.38999999999999</v>
      </c>
      <c r="I327" s="38" t="s">
        <v>926</v>
      </c>
      <c r="J327" s="130"/>
    </row>
    <row r="328" spans="1:10" ht="19.5" customHeight="1" x14ac:dyDescent="0.3">
      <c r="A328" s="241"/>
      <c r="B328" s="89" t="s">
        <v>165</v>
      </c>
      <c r="C328" s="32" t="s">
        <v>572</v>
      </c>
      <c r="D328" s="33"/>
      <c r="E328" s="33" t="s">
        <v>202</v>
      </c>
      <c r="F328" s="31"/>
      <c r="G328" s="31" t="s">
        <v>327</v>
      </c>
      <c r="H328" s="39">
        <v>179.2</v>
      </c>
      <c r="I328" s="38" t="s">
        <v>926</v>
      </c>
      <c r="J328" s="130"/>
    </row>
    <row r="329" spans="1:10" ht="19.5" customHeight="1" x14ac:dyDescent="0.3">
      <c r="A329" s="241"/>
      <c r="B329" s="89" t="s">
        <v>166</v>
      </c>
      <c r="C329" s="32" t="s">
        <v>573</v>
      </c>
      <c r="D329" s="33"/>
      <c r="E329" s="33" t="s">
        <v>202</v>
      </c>
      <c r="F329" s="31" t="s">
        <v>372</v>
      </c>
      <c r="G329" s="31" t="s">
        <v>150</v>
      </c>
      <c r="H329" s="39">
        <v>171.65</v>
      </c>
      <c r="I329" s="38" t="s">
        <v>926</v>
      </c>
      <c r="J329" s="130"/>
    </row>
    <row r="330" spans="1:10" ht="19.5" customHeight="1" x14ac:dyDescent="0.3">
      <c r="A330" s="241"/>
      <c r="B330" s="89" t="s">
        <v>167</v>
      </c>
      <c r="C330" s="32" t="s">
        <v>574</v>
      </c>
      <c r="D330" s="33" t="s">
        <v>200</v>
      </c>
      <c r="E330" s="33"/>
      <c r="F330" s="31"/>
      <c r="G330" s="31" t="s">
        <v>140</v>
      </c>
      <c r="H330" s="39">
        <v>115.52</v>
      </c>
      <c r="I330" s="38" t="s">
        <v>927</v>
      </c>
      <c r="J330" s="130"/>
    </row>
    <row r="331" spans="1:10" ht="19.5" customHeight="1" x14ac:dyDescent="0.3">
      <c r="A331" s="240"/>
      <c r="B331" s="275" t="s">
        <v>168</v>
      </c>
      <c r="C331" s="243" t="s">
        <v>575</v>
      </c>
      <c r="D331" s="244" t="s">
        <v>200</v>
      </c>
      <c r="E331" s="244"/>
      <c r="F331" s="168"/>
      <c r="G331" s="168" t="s">
        <v>578</v>
      </c>
      <c r="H331" s="185">
        <v>110.08</v>
      </c>
      <c r="I331" s="93" t="s">
        <v>927</v>
      </c>
      <c r="J331" s="186"/>
    </row>
    <row r="332" spans="1:10" ht="19.5" customHeight="1" x14ac:dyDescent="0.3">
      <c r="A332" s="133" t="s">
        <v>106</v>
      </c>
      <c r="B332" s="79">
        <f>SUM(D332:E332)</f>
        <v>9</v>
      </c>
      <c r="C332" s="80"/>
      <c r="D332" s="42">
        <f>COUNTA(D323:D331)</f>
        <v>5</v>
      </c>
      <c r="E332" s="42">
        <f>COUNTA(E323:E331)</f>
        <v>4</v>
      </c>
      <c r="F332" s="31"/>
      <c r="G332" s="31"/>
      <c r="H332" s="37"/>
      <c r="I332" s="38"/>
      <c r="J332" s="130"/>
    </row>
    <row r="333" spans="1:10" s="156" customFormat="1" ht="2.25" customHeight="1" x14ac:dyDescent="0.3">
      <c r="A333" s="174"/>
      <c r="B333" s="175"/>
      <c r="C333" s="175"/>
      <c r="D333" s="176"/>
      <c r="E333" s="177"/>
      <c r="F333" s="206"/>
      <c r="G333" s="206"/>
      <c r="H333" s="207"/>
      <c r="I333" s="207"/>
      <c r="J333" s="277"/>
    </row>
    <row r="334" spans="1:10" s="163" customFormat="1" ht="31.5" customHeight="1" x14ac:dyDescent="0.25">
      <c r="A334" s="198" t="s">
        <v>63</v>
      </c>
      <c r="B334" s="299"/>
      <c r="C334" s="158" t="s">
        <v>931</v>
      </c>
      <c r="D334" s="222" t="s">
        <v>200</v>
      </c>
      <c r="E334" s="223"/>
      <c r="F334" s="165"/>
      <c r="G334" s="165" t="s">
        <v>373</v>
      </c>
      <c r="H334" s="221">
        <v>138.49</v>
      </c>
      <c r="I334" s="65" t="s">
        <v>927</v>
      </c>
      <c r="J334" s="164"/>
    </row>
    <row r="335" spans="1:10" ht="19.5" customHeight="1" x14ac:dyDescent="0.3">
      <c r="A335" s="199"/>
      <c r="B335" s="89" t="s">
        <v>160</v>
      </c>
      <c r="C335" s="30" t="s">
        <v>579</v>
      </c>
      <c r="D335" s="31"/>
      <c r="E335" s="31" t="s">
        <v>202</v>
      </c>
      <c r="F335" s="31"/>
      <c r="G335" s="31" t="s">
        <v>595</v>
      </c>
      <c r="H335" s="39">
        <v>168.4</v>
      </c>
      <c r="I335" s="38" t="s">
        <v>926</v>
      </c>
      <c r="J335" s="135"/>
    </row>
    <row r="336" spans="1:10" ht="19.5" customHeight="1" x14ac:dyDescent="0.3">
      <c r="A336" s="199"/>
      <c r="B336" s="89" t="s">
        <v>161</v>
      </c>
      <c r="C336" s="30" t="s">
        <v>580</v>
      </c>
      <c r="D336" s="31"/>
      <c r="E336" s="31" t="s">
        <v>202</v>
      </c>
      <c r="F336" s="31"/>
      <c r="G336" s="31" t="s">
        <v>596</v>
      </c>
      <c r="H336" s="39">
        <v>134.33000000000001</v>
      </c>
      <c r="I336" s="38" t="s">
        <v>927</v>
      </c>
      <c r="J336" s="130"/>
    </row>
    <row r="337" spans="1:10" ht="19.5" customHeight="1" x14ac:dyDescent="0.3">
      <c r="A337" s="199"/>
      <c r="B337" s="89" t="s">
        <v>162</v>
      </c>
      <c r="C337" s="30" t="s">
        <v>581</v>
      </c>
      <c r="D337" s="31"/>
      <c r="E337" s="31" t="s">
        <v>202</v>
      </c>
      <c r="F337" s="31" t="s">
        <v>592</v>
      </c>
      <c r="G337" s="31" t="s">
        <v>376</v>
      </c>
      <c r="H337" s="39">
        <v>168.4</v>
      </c>
      <c r="I337" s="38" t="s">
        <v>926</v>
      </c>
      <c r="J337" s="130"/>
    </row>
    <row r="338" spans="1:10" ht="19.5" customHeight="1" x14ac:dyDescent="0.3">
      <c r="A338" s="199"/>
      <c r="B338" s="89" t="s">
        <v>163</v>
      </c>
      <c r="C338" s="30" t="s">
        <v>582</v>
      </c>
      <c r="D338" s="31" t="s">
        <v>200</v>
      </c>
      <c r="E338" s="31"/>
      <c r="F338" s="31" t="s">
        <v>597</v>
      </c>
      <c r="G338" s="31"/>
      <c r="H338" s="39">
        <v>129.22999999999999</v>
      </c>
      <c r="I338" s="38" t="s">
        <v>927</v>
      </c>
      <c r="J338" s="130"/>
    </row>
    <row r="339" spans="1:10" ht="19.5" customHeight="1" x14ac:dyDescent="0.3">
      <c r="A339" s="199"/>
      <c r="B339" s="89" t="s">
        <v>164</v>
      </c>
      <c r="C339" s="30" t="s">
        <v>583</v>
      </c>
      <c r="D339" s="31"/>
      <c r="E339" s="31" t="s">
        <v>202</v>
      </c>
      <c r="F339" s="31"/>
      <c r="G339" s="31" t="s">
        <v>153</v>
      </c>
      <c r="H339" s="39">
        <v>124.47</v>
      </c>
      <c r="I339" s="38" t="s">
        <v>927</v>
      </c>
      <c r="J339" s="130"/>
    </row>
    <row r="340" spans="1:10" ht="19.5" customHeight="1" x14ac:dyDescent="0.3">
      <c r="A340" s="199"/>
      <c r="B340" s="89" t="s">
        <v>165</v>
      </c>
      <c r="C340" s="30" t="s">
        <v>584</v>
      </c>
      <c r="D340" s="31"/>
      <c r="E340" s="31" t="s">
        <v>202</v>
      </c>
      <c r="F340" s="31" t="s">
        <v>592</v>
      </c>
      <c r="G340" s="31" t="s">
        <v>327</v>
      </c>
      <c r="H340" s="39">
        <v>132.4</v>
      </c>
      <c r="I340" s="38" t="s">
        <v>927</v>
      </c>
      <c r="J340" s="130"/>
    </row>
    <row r="341" spans="1:10" ht="19.5" customHeight="1" x14ac:dyDescent="0.3">
      <c r="A341" s="199"/>
      <c r="B341" s="89" t="s">
        <v>166</v>
      </c>
      <c r="C341" s="30" t="s">
        <v>585</v>
      </c>
      <c r="D341" s="31" t="s">
        <v>200</v>
      </c>
      <c r="E341" s="31"/>
      <c r="F341" s="31" t="s">
        <v>598</v>
      </c>
      <c r="G341" s="31"/>
      <c r="H341" s="39">
        <v>172.2</v>
      </c>
      <c r="I341" s="38" t="s">
        <v>926</v>
      </c>
      <c r="J341" s="130"/>
    </row>
    <row r="342" spans="1:10" ht="19.5" customHeight="1" x14ac:dyDescent="0.3">
      <c r="A342" s="199"/>
      <c r="B342" s="89" t="s">
        <v>167</v>
      </c>
      <c r="C342" s="30" t="s">
        <v>586</v>
      </c>
      <c r="D342" s="31" t="s">
        <v>200</v>
      </c>
      <c r="E342" s="31"/>
      <c r="F342" s="31" t="s">
        <v>599</v>
      </c>
      <c r="G342" s="31"/>
      <c r="H342" s="39">
        <v>180.4</v>
      </c>
      <c r="I342" s="38" t="s">
        <v>926</v>
      </c>
      <c r="J342" s="130"/>
    </row>
    <row r="343" spans="1:10" ht="19.5" customHeight="1" x14ac:dyDescent="0.3">
      <c r="A343" s="199"/>
      <c r="B343" s="89" t="s">
        <v>168</v>
      </c>
      <c r="C343" s="30" t="s">
        <v>587</v>
      </c>
      <c r="D343" s="31"/>
      <c r="E343" s="31" t="s">
        <v>202</v>
      </c>
      <c r="F343" s="31" t="s">
        <v>592</v>
      </c>
      <c r="G343" s="31" t="s">
        <v>600</v>
      </c>
      <c r="H343" s="39">
        <v>131.6</v>
      </c>
      <c r="I343" s="38" t="s">
        <v>927</v>
      </c>
      <c r="J343" s="130"/>
    </row>
    <row r="344" spans="1:10" ht="19.5" customHeight="1" x14ac:dyDescent="0.3">
      <c r="A344" s="199"/>
      <c r="B344" s="89" t="s">
        <v>169</v>
      </c>
      <c r="C344" s="30" t="s">
        <v>588</v>
      </c>
      <c r="D344" s="31"/>
      <c r="E344" s="31" t="s">
        <v>202</v>
      </c>
      <c r="F344" s="33"/>
      <c r="G344" s="31" t="s">
        <v>131</v>
      </c>
      <c r="H344" s="39">
        <v>142</v>
      </c>
      <c r="I344" s="38" t="s">
        <v>927</v>
      </c>
      <c r="J344" s="130"/>
    </row>
    <row r="345" spans="1:10" ht="19.5" customHeight="1" x14ac:dyDescent="0.3">
      <c r="A345" s="199"/>
      <c r="B345" s="89" t="s">
        <v>170</v>
      </c>
      <c r="C345" s="30" t="s">
        <v>589</v>
      </c>
      <c r="D345" s="31"/>
      <c r="E345" s="31" t="s">
        <v>202</v>
      </c>
      <c r="F345" s="31" t="s">
        <v>592</v>
      </c>
      <c r="G345" s="31" t="s">
        <v>593</v>
      </c>
      <c r="H345" s="39">
        <v>123.26</v>
      </c>
      <c r="I345" s="38" t="s">
        <v>927</v>
      </c>
      <c r="J345" s="130"/>
    </row>
    <row r="346" spans="1:10" ht="19.5" customHeight="1" x14ac:dyDescent="0.3">
      <c r="A346" s="199"/>
      <c r="B346" s="89" t="s">
        <v>171</v>
      </c>
      <c r="C346" s="30" t="s">
        <v>591</v>
      </c>
      <c r="D346" s="31" t="s">
        <v>200</v>
      </c>
      <c r="E346" s="31"/>
      <c r="F346" s="31"/>
      <c r="G346" s="31" t="s">
        <v>601</v>
      </c>
      <c r="H346" s="39">
        <v>100.64</v>
      </c>
      <c r="I346" s="90" t="s">
        <v>927</v>
      </c>
      <c r="J346" s="130"/>
    </row>
    <row r="347" spans="1:10" ht="19.5" customHeight="1" x14ac:dyDescent="0.3">
      <c r="A347" s="199"/>
      <c r="B347" s="89" t="s">
        <v>172</v>
      </c>
      <c r="C347" s="30" t="s">
        <v>64</v>
      </c>
      <c r="D347" s="31"/>
      <c r="E347" s="31" t="s">
        <v>202</v>
      </c>
      <c r="F347" s="31" t="s">
        <v>594</v>
      </c>
      <c r="G347" s="31" t="s">
        <v>592</v>
      </c>
      <c r="H347" s="39">
        <v>85.66</v>
      </c>
      <c r="I347" s="38" t="s">
        <v>927</v>
      </c>
      <c r="J347" s="130"/>
    </row>
    <row r="348" spans="1:10" ht="19.5" customHeight="1" x14ac:dyDescent="0.3">
      <c r="A348" s="214"/>
      <c r="B348" s="89" t="s">
        <v>173</v>
      </c>
      <c r="C348" s="30" t="s">
        <v>590</v>
      </c>
      <c r="D348" s="31"/>
      <c r="E348" s="31" t="s">
        <v>202</v>
      </c>
      <c r="F348" s="31"/>
      <c r="G348" s="31" t="s">
        <v>149</v>
      </c>
      <c r="H348" s="39">
        <v>145.82</v>
      </c>
      <c r="I348" s="38" t="s">
        <v>926</v>
      </c>
      <c r="J348" s="130"/>
    </row>
    <row r="349" spans="1:10" ht="19.5" customHeight="1" x14ac:dyDescent="0.3">
      <c r="A349" s="138" t="s">
        <v>106</v>
      </c>
      <c r="B349" s="79">
        <f>SUM(D349:E349)</f>
        <v>14</v>
      </c>
      <c r="C349" s="80"/>
      <c r="D349" s="34">
        <f>COUNTA(D335:D348)</f>
        <v>4</v>
      </c>
      <c r="E349" s="34">
        <f>COUNTA(E335:E348)</f>
        <v>10</v>
      </c>
      <c r="F349" s="31"/>
      <c r="G349" s="31"/>
      <c r="H349" s="37"/>
      <c r="I349" s="38"/>
      <c r="J349" s="130"/>
    </row>
    <row r="350" spans="1:10" s="156" customFormat="1" ht="2.25" customHeight="1" x14ac:dyDescent="0.3">
      <c r="A350" s="203"/>
      <c r="B350" s="175"/>
      <c r="C350" s="175"/>
      <c r="D350" s="176"/>
      <c r="E350" s="206"/>
      <c r="F350" s="206"/>
      <c r="G350" s="206"/>
      <c r="H350" s="207"/>
      <c r="I350" s="207"/>
      <c r="J350" s="277"/>
    </row>
    <row r="351" spans="1:10" s="163" customFormat="1" ht="33" customHeight="1" x14ac:dyDescent="0.25">
      <c r="A351" s="198" t="s">
        <v>65</v>
      </c>
      <c r="B351" s="283"/>
      <c r="C351" s="63" t="s">
        <v>930</v>
      </c>
      <c r="D351" s="159" t="s">
        <v>200</v>
      </c>
      <c r="E351" s="160"/>
      <c r="F351" s="254"/>
      <c r="G351" s="254" t="s">
        <v>618</v>
      </c>
      <c r="H351" s="278">
        <v>145.21</v>
      </c>
      <c r="I351" s="279" t="s">
        <v>926</v>
      </c>
      <c r="J351" s="164"/>
    </row>
    <row r="352" spans="1:10" ht="19.5" customHeight="1" x14ac:dyDescent="0.3">
      <c r="A352" s="199"/>
      <c r="B352" s="284" t="s">
        <v>160</v>
      </c>
      <c r="C352" s="30" t="s">
        <v>605</v>
      </c>
      <c r="D352" s="31" t="s">
        <v>200</v>
      </c>
      <c r="E352" s="31"/>
      <c r="F352" s="31"/>
      <c r="G352" s="31" t="s">
        <v>374</v>
      </c>
      <c r="H352" s="39">
        <v>176.4</v>
      </c>
      <c r="I352" s="38" t="s">
        <v>926</v>
      </c>
      <c r="J352" s="135"/>
    </row>
    <row r="353" spans="1:10" ht="19.5" customHeight="1" x14ac:dyDescent="0.3">
      <c r="A353" s="199"/>
      <c r="B353" s="284" t="s">
        <v>161</v>
      </c>
      <c r="C353" s="30" t="s">
        <v>606</v>
      </c>
      <c r="D353" s="31" t="s">
        <v>200</v>
      </c>
      <c r="E353" s="31"/>
      <c r="F353" s="31"/>
      <c r="G353" s="31" t="s">
        <v>375</v>
      </c>
      <c r="H353" s="39">
        <v>155.44999999999999</v>
      </c>
      <c r="I353" s="38" t="s">
        <v>926</v>
      </c>
      <c r="J353" s="130"/>
    </row>
    <row r="354" spans="1:10" ht="19.5" customHeight="1" x14ac:dyDescent="0.3">
      <c r="A354" s="199"/>
      <c r="B354" s="284" t="s">
        <v>162</v>
      </c>
      <c r="C354" s="30" t="s">
        <v>607</v>
      </c>
      <c r="D354" s="31" t="s">
        <v>200</v>
      </c>
      <c r="E354" s="31"/>
      <c r="F354" s="31"/>
      <c r="G354" s="31" t="s">
        <v>376</v>
      </c>
      <c r="H354" s="39">
        <v>140.4</v>
      </c>
      <c r="I354" s="38" t="s">
        <v>927</v>
      </c>
      <c r="J354" s="130"/>
    </row>
    <row r="355" spans="1:10" ht="19.5" customHeight="1" x14ac:dyDescent="0.3">
      <c r="A355" s="199"/>
      <c r="B355" s="284" t="s">
        <v>163</v>
      </c>
      <c r="C355" s="30" t="s">
        <v>608</v>
      </c>
      <c r="D355" s="31" t="s">
        <v>200</v>
      </c>
      <c r="E355" s="31"/>
      <c r="F355" s="31"/>
      <c r="G355" s="31" t="s">
        <v>150</v>
      </c>
      <c r="H355" s="39">
        <v>128.4</v>
      </c>
      <c r="I355" s="38" t="s">
        <v>927</v>
      </c>
      <c r="J355" s="130"/>
    </row>
    <row r="356" spans="1:10" s="163" customFormat="1" ht="50.25" customHeight="1" x14ac:dyDescent="0.25">
      <c r="A356" s="302"/>
      <c r="B356" s="295" t="s">
        <v>164</v>
      </c>
      <c r="C356" s="77" t="s">
        <v>609</v>
      </c>
      <c r="D356" s="166" t="s">
        <v>200</v>
      </c>
      <c r="E356" s="166"/>
      <c r="F356" s="166"/>
      <c r="G356" s="166" t="s">
        <v>326</v>
      </c>
      <c r="H356" s="242">
        <v>152.4</v>
      </c>
      <c r="I356" s="78" t="s">
        <v>926</v>
      </c>
      <c r="J356" s="164" t="s">
        <v>617</v>
      </c>
    </row>
    <row r="357" spans="1:10" ht="19.5" customHeight="1" x14ac:dyDescent="0.3">
      <c r="A357" s="199"/>
      <c r="B357" s="284" t="s">
        <v>165</v>
      </c>
      <c r="C357" s="30" t="s">
        <v>610</v>
      </c>
      <c r="D357" s="30"/>
      <c r="E357" s="31" t="s">
        <v>202</v>
      </c>
      <c r="F357" s="31"/>
      <c r="G357" s="31" t="s">
        <v>602</v>
      </c>
      <c r="H357" s="39">
        <v>140.4</v>
      </c>
      <c r="I357" s="38" t="s">
        <v>927</v>
      </c>
      <c r="J357" s="130"/>
    </row>
    <row r="358" spans="1:10" ht="19.5" customHeight="1" x14ac:dyDescent="0.3">
      <c r="A358" s="199"/>
      <c r="B358" s="284" t="s">
        <v>166</v>
      </c>
      <c r="C358" s="30" t="s">
        <v>611</v>
      </c>
      <c r="D358" s="31" t="s">
        <v>200</v>
      </c>
      <c r="E358" s="31"/>
      <c r="F358" s="31"/>
      <c r="G358" s="31" t="s">
        <v>602</v>
      </c>
      <c r="H358" s="39">
        <v>147.19999999999999</v>
      </c>
      <c r="I358" s="38" t="s">
        <v>926</v>
      </c>
      <c r="J358" s="130"/>
    </row>
    <row r="359" spans="1:10" ht="19.5" customHeight="1" thickBot="1" x14ac:dyDescent="0.35">
      <c r="A359" s="202"/>
      <c r="B359" s="285" t="s">
        <v>167</v>
      </c>
      <c r="C359" s="188" t="s">
        <v>612</v>
      </c>
      <c r="D359" s="188"/>
      <c r="E359" s="189" t="s">
        <v>202</v>
      </c>
      <c r="F359" s="189" t="s">
        <v>337</v>
      </c>
      <c r="G359" s="189"/>
      <c r="H359" s="190">
        <v>152.4</v>
      </c>
      <c r="I359" s="191" t="s">
        <v>926</v>
      </c>
      <c r="J359" s="192"/>
    </row>
    <row r="360" spans="1:10" ht="19.5" customHeight="1" thickTop="1" x14ac:dyDescent="0.3">
      <c r="A360" s="199"/>
      <c r="B360" s="286" t="s">
        <v>168</v>
      </c>
      <c r="C360" s="92" t="s">
        <v>66</v>
      </c>
      <c r="D360" s="92"/>
      <c r="E360" s="168" t="s">
        <v>202</v>
      </c>
      <c r="F360" s="168"/>
      <c r="G360" s="356" t="s">
        <v>603</v>
      </c>
      <c r="H360" s="185">
        <v>108</v>
      </c>
      <c r="I360" s="357" t="s">
        <v>927</v>
      </c>
      <c r="J360" s="186"/>
    </row>
    <row r="361" spans="1:10" ht="19.5" customHeight="1" x14ac:dyDescent="0.3">
      <c r="A361" s="199"/>
      <c r="B361" s="284" t="s">
        <v>169</v>
      </c>
      <c r="C361" s="30" t="s">
        <v>613</v>
      </c>
      <c r="D361" s="30"/>
      <c r="E361" s="31" t="s">
        <v>202</v>
      </c>
      <c r="F361" s="31" t="s">
        <v>619</v>
      </c>
      <c r="G361" s="31"/>
      <c r="H361" s="39">
        <v>178</v>
      </c>
      <c r="I361" s="38" t="s">
        <v>926</v>
      </c>
      <c r="J361" s="130"/>
    </row>
    <row r="362" spans="1:10" ht="19.5" customHeight="1" x14ac:dyDescent="0.3">
      <c r="A362" s="199"/>
      <c r="B362" s="284" t="s">
        <v>170</v>
      </c>
      <c r="C362" s="30" t="s">
        <v>615</v>
      </c>
      <c r="D362" s="31" t="s">
        <v>200</v>
      </c>
      <c r="E362" s="31"/>
      <c r="F362" s="167"/>
      <c r="G362" s="167" t="s">
        <v>315</v>
      </c>
      <c r="H362" s="39">
        <v>155.6</v>
      </c>
      <c r="I362" s="90" t="s">
        <v>926</v>
      </c>
      <c r="J362" s="130"/>
    </row>
    <row r="363" spans="1:10" ht="19.5" customHeight="1" x14ac:dyDescent="0.3">
      <c r="A363" s="199"/>
      <c r="B363" s="284" t="s">
        <v>171</v>
      </c>
      <c r="C363" s="30" t="s">
        <v>616</v>
      </c>
      <c r="D363" s="31" t="s">
        <v>200</v>
      </c>
      <c r="E363" s="31"/>
      <c r="F363" s="31" t="s">
        <v>604</v>
      </c>
      <c r="G363" s="31" t="s">
        <v>592</v>
      </c>
      <c r="H363" s="39">
        <v>156.65</v>
      </c>
      <c r="I363" s="38" t="s">
        <v>926</v>
      </c>
      <c r="J363" s="130"/>
    </row>
    <row r="364" spans="1:10" ht="19.5" customHeight="1" x14ac:dyDescent="0.3">
      <c r="A364" s="214"/>
      <c r="B364" s="284" t="s">
        <v>172</v>
      </c>
      <c r="C364" s="30" t="s">
        <v>614</v>
      </c>
      <c r="D364" s="31" t="s">
        <v>200</v>
      </c>
      <c r="E364" s="31"/>
      <c r="F364" s="168"/>
      <c r="G364" s="168" t="s">
        <v>375</v>
      </c>
      <c r="H364" s="39">
        <v>96.4</v>
      </c>
      <c r="I364" s="93" t="s">
        <v>927</v>
      </c>
      <c r="J364" s="130"/>
    </row>
    <row r="365" spans="1:10" ht="19.5" customHeight="1" x14ac:dyDescent="0.3">
      <c r="A365" s="138" t="s">
        <v>106</v>
      </c>
      <c r="B365" s="40">
        <f>SUM(D365:E365)</f>
        <v>13</v>
      </c>
      <c r="C365" s="41"/>
      <c r="D365" s="34">
        <f>COUNTA(D352:D364)</f>
        <v>9</v>
      </c>
      <c r="E365" s="34">
        <f>COUNTA(E352:E364)</f>
        <v>4</v>
      </c>
      <c r="F365" s="168"/>
      <c r="G365" s="168"/>
      <c r="H365" s="37"/>
      <c r="I365" s="93"/>
      <c r="J365" s="130"/>
    </row>
    <row r="366" spans="1:10" s="156" customFormat="1" ht="3" customHeight="1" x14ac:dyDescent="0.3">
      <c r="A366" s="203"/>
      <c r="B366" s="175"/>
      <c r="C366" s="175"/>
      <c r="D366" s="176"/>
      <c r="E366" s="206"/>
      <c r="F366" s="206"/>
      <c r="G366" s="206"/>
      <c r="H366" s="207"/>
      <c r="I366" s="207"/>
      <c r="J366" s="197"/>
    </row>
    <row r="367" spans="1:10" s="163" customFormat="1" ht="33" customHeight="1" x14ac:dyDescent="0.25">
      <c r="A367" s="303" t="s">
        <v>67</v>
      </c>
      <c r="B367" s="283"/>
      <c r="C367" s="63" t="s">
        <v>932</v>
      </c>
      <c r="D367" s="159" t="s">
        <v>200</v>
      </c>
      <c r="E367" s="160"/>
      <c r="F367" s="254"/>
      <c r="G367" s="254" t="s">
        <v>480</v>
      </c>
      <c r="H367" s="161">
        <v>133</v>
      </c>
      <c r="I367" s="279" t="s">
        <v>927</v>
      </c>
      <c r="J367" s="164"/>
    </row>
    <row r="368" spans="1:10" ht="19.5" customHeight="1" x14ac:dyDescent="0.3">
      <c r="A368" s="199"/>
      <c r="B368" s="284" t="s">
        <v>160</v>
      </c>
      <c r="C368" s="30" t="s">
        <v>627</v>
      </c>
      <c r="D368" s="31" t="s">
        <v>200</v>
      </c>
      <c r="E368" s="31"/>
      <c r="F368" s="168" t="s">
        <v>592</v>
      </c>
      <c r="G368" s="168" t="s">
        <v>640</v>
      </c>
      <c r="H368" s="39">
        <v>156.4</v>
      </c>
      <c r="I368" s="93" t="s">
        <v>926</v>
      </c>
      <c r="J368" s="135"/>
    </row>
    <row r="369" spans="1:10" ht="19.5" customHeight="1" x14ac:dyDescent="0.3">
      <c r="A369" s="199"/>
      <c r="B369" s="284" t="s">
        <v>161</v>
      </c>
      <c r="C369" s="30" t="s">
        <v>628</v>
      </c>
      <c r="D369" s="31" t="s">
        <v>200</v>
      </c>
      <c r="E369" s="31"/>
      <c r="F369" s="168"/>
      <c r="G369" s="168" t="s">
        <v>644</v>
      </c>
      <c r="H369" s="39">
        <v>123.33</v>
      </c>
      <c r="I369" s="93" t="s">
        <v>927</v>
      </c>
      <c r="J369" s="135"/>
    </row>
    <row r="370" spans="1:10" ht="19.5" customHeight="1" x14ac:dyDescent="0.3">
      <c r="A370" s="199"/>
      <c r="B370" s="284" t="s">
        <v>162</v>
      </c>
      <c r="C370" s="30" t="s">
        <v>629</v>
      </c>
      <c r="D370" s="31"/>
      <c r="E370" s="31" t="s">
        <v>202</v>
      </c>
      <c r="F370" s="168" t="s">
        <v>620</v>
      </c>
      <c r="G370" s="168" t="s">
        <v>377</v>
      </c>
      <c r="H370" s="39">
        <v>120.4</v>
      </c>
      <c r="I370" s="93" t="s">
        <v>927</v>
      </c>
      <c r="J370" s="135"/>
    </row>
    <row r="371" spans="1:10" ht="19.5" customHeight="1" x14ac:dyDescent="0.3">
      <c r="A371" s="199"/>
      <c r="B371" s="284" t="s">
        <v>163</v>
      </c>
      <c r="C371" s="30" t="s">
        <v>630</v>
      </c>
      <c r="D371" s="31"/>
      <c r="E371" s="31" t="s">
        <v>202</v>
      </c>
      <c r="F371" s="168"/>
      <c r="G371" s="168" t="s">
        <v>149</v>
      </c>
      <c r="H371" s="39">
        <v>120.4</v>
      </c>
      <c r="I371" s="93" t="s">
        <v>927</v>
      </c>
      <c r="J371" s="135"/>
    </row>
    <row r="372" spans="1:10" ht="19.5" customHeight="1" x14ac:dyDescent="0.3">
      <c r="A372" s="199"/>
      <c r="B372" s="284" t="s">
        <v>164</v>
      </c>
      <c r="C372" s="30" t="s">
        <v>631</v>
      </c>
      <c r="D372" s="31" t="s">
        <v>200</v>
      </c>
      <c r="E372" s="31"/>
      <c r="F372" s="168"/>
      <c r="G372" s="168" t="s">
        <v>621</v>
      </c>
      <c r="H372" s="39">
        <v>163.19999999999999</v>
      </c>
      <c r="I372" s="93" t="s">
        <v>926</v>
      </c>
      <c r="J372" s="135"/>
    </row>
    <row r="373" spans="1:10" ht="19.5" customHeight="1" x14ac:dyDescent="0.3">
      <c r="A373" s="199"/>
      <c r="B373" s="284" t="s">
        <v>165</v>
      </c>
      <c r="C373" s="30" t="s">
        <v>632</v>
      </c>
      <c r="D373" s="31" t="s">
        <v>200</v>
      </c>
      <c r="E373" s="31"/>
      <c r="F373" s="168"/>
      <c r="G373" s="168" t="s">
        <v>622</v>
      </c>
      <c r="H373" s="39">
        <v>144.4</v>
      </c>
      <c r="I373" s="93" t="s">
        <v>926</v>
      </c>
      <c r="J373" s="135"/>
    </row>
    <row r="374" spans="1:10" ht="19.5" customHeight="1" x14ac:dyDescent="0.3">
      <c r="A374" s="199"/>
      <c r="B374" s="284" t="s">
        <v>166</v>
      </c>
      <c r="C374" s="30" t="s">
        <v>633</v>
      </c>
      <c r="D374" s="31"/>
      <c r="E374" s="31" t="s">
        <v>202</v>
      </c>
      <c r="F374" s="168" t="s">
        <v>641</v>
      </c>
      <c r="G374" s="168"/>
      <c r="H374" s="39">
        <v>144.4</v>
      </c>
      <c r="I374" s="93" t="s">
        <v>926</v>
      </c>
      <c r="J374" s="135"/>
    </row>
    <row r="375" spans="1:10" ht="19.5" customHeight="1" x14ac:dyDescent="0.3">
      <c r="A375" s="199"/>
      <c r="B375" s="284" t="s">
        <v>167</v>
      </c>
      <c r="C375" s="30" t="s">
        <v>634</v>
      </c>
      <c r="D375" s="31" t="s">
        <v>200</v>
      </c>
      <c r="E375" s="31"/>
      <c r="F375" s="168"/>
      <c r="G375" s="173" t="s">
        <v>642</v>
      </c>
      <c r="H375" s="39">
        <v>93.2</v>
      </c>
      <c r="I375" s="94" t="s">
        <v>927</v>
      </c>
      <c r="J375" s="135"/>
    </row>
    <row r="376" spans="1:10" ht="19.5" customHeight="1" x14ac:dyDescent="0.3">
      <c r="A376" s="199"/>
      <c r="B376" s="284" t="s">
        <v>168</v>
      </c>
      <c r="C376" s="30" t="s">
        <v>635</v>
      </c>
      <c r="D376" s="31" t="s">
        <v>200</v>
      </c>
      <c r="E376" s="31"/>
      <c r="F376" s="168" t="s">
        <v>623</v>
      </c>
      <c r="G376" s="168" t="s">
        <v>592</v>
      </c>
      <c r="H376" s="39">
        <v>168.4</v>
      </c>
      <c r="I376" s="38" t="s">
        <v>926</v>
      </c>
      <c r="J376" s="135"/>
    </row>
    <row r="377" spans="1:10" ht="19.5" customHeight="1" x14ac:dyDescent="0.3">
      <c r="A377" s="199"/>
      <c r="B377" s="284" t="s">
        <v>169</v>
      </c>
      <c r="C377" s="30" t="s">
        <v>636</v>
      </c>
      <c r="D377" s="31" t="s">
        <v>200</v>
      </c>
      <c r="E377" s="31"/>
      <c r="F377" s="168"/>
      <c r="G377" s="168" t="s">
        <v>624</v>
      </c>
      <c r="H377" s="39">
        <v>120.4</v>
      </c>
      <c r="I377" s="93" t="s">
        <v>927</v>
      </c>
      <c r="J377" s="135"/>
    </row>
    <row r="378" spans="1:10" ht="19.5" customHeight="1" x14ac:dyDescent="0.3">
      <c r="A378" s="199"/>
      <c r="B378" s="284" t="s">
        <v>170</v>
      </c>
      <c r="C378" s="30" t="s">
        <v>637</v>
      </c>
      <c r="D378" s="31"/>
      <c r="E378" s="31" t="s">
        <v>202</v>
      </c>
      <c r="F378" s="168"/>
      <c r="G378" s="168" t="s">
        <v>625</v>
      </c>
      <c r="H378" s="39">
        <v>120.4</v>
      </c>
      <c r="I378" s="93" t="s">
        <v>928</v>
      </c>
      <c r="J378" s="135"/>
    </row>
    <row r="379" spans="1:10" ht="19.5" customHeight="1" x14ac:dyDescent="0.3">
      <c r="A379" s="199"/>
      <c r="B379" s="284" t="s">
        <v>171</v>
      </c>
      <c r="C379" s="30" t="s">
        <v>638</v>
      </c>
      <c r="D379" s="31"/>
      <c r="E379" s="31" t="s">
        <v>202</v>
      </c>
      <c r="F379" s="31"/>
      <c r="G379" s="31" t="s">
        <v>149</v>
      </c>
      <c r="H379" s="39">
        <v>144.4</v>
      </c>
      <c r="I379" s="38" t="s">
        <v>926</v>
      </c>
      <c r="J379" s="135"/>
    </row>
    <row r="380" spans="1:10" ht="19.5" customHeight="1" x14ac:dyDescent="0.3">
      <c r="A380" s="199"/>
      <c r="B380" s="284" t="s">
        <v>172</v>
      </c>
      <c r="C380" s="30" t="s">
        <v>639</v>
      </c>
      <c r="D380" s="31" t="s">
        <v>200</v>
      </c>
      <c r="E380" s="31"/>
      <c r="F380" s="167"/>
      <c r="G380" s="167" t="s">
        <v>148</v>
      </c>
      <c r="H380" s="39">
        <v>139.19999999999999</v>
      </c>
      <c r="I380" s="93" t="s">
        <v>927</v>
      </c>
      <c r="J380" s="135"/>
    </row>
    <row r="381" spans="1:10" ht="19.5" customHeight="1" x14ac:dyDescent="0.3">
      <c r="A381" s="214"/>
      <c r="B381" s="284" t="s">
        <v>173</v>
      </c>
      <c r="C381" s="30" t="s">
        <v>68</v>
      </c>
      <c r="D381" s="31" t="s">
        <v>200</v>
      </c>
      <c r="E381" s="31"/>
      <c r="F381" s="169" t="s">
        <v>626</v>
      </c>
      <c r="G381" s="167" t="s">
        <v>643</v>
      </c>
      <c r="H381" s="39">
        <v>103.5</v>
      </c>
      <c r="I381" s="90" t="s">
        <v>927</v>
      </c>
      <c r="J381" s="130"/>
    </row>
    <row r="382" spans="1:10" ht="19.5" customHeight="1" x14ac:dyDescent="0.3">
      <c r="A382" s="138" t="s">
        <v>106</v>
      </c>
      <c r="B382" s="40">
        <f>SUM(D382:E382)</f>
        <v>14</v>
      </c>
      <c r="C382" s="41"/>
      <c r="D382" s="31">
        <f>COUNTA(D368:D381)</f>
        <v>9</v>
      </c>
      <c r="E382" s="31">
        <f>COUNTA(E368:E381)</f>
        <v>5</v>
      </c>
      <c r="F382" s="169"/>
      <c r="G382" s="167"/>
      <c r="H382" s="37"/>
      <c r="I382" s="90"/>
      <c r="J382" s="130"/>
    </row>
    <row r="383" spans="1:10" s="156" customFormat="1" ht="3.75" customHeight="1" x14ac:dyDescent="0.3">
      <c r="A383" s="203"/>
      <c r="B383" s="175"/>
      <c r="C383" s="175"/>
      <c r="D383" s="176"/>
      <c r="E383" s="206"/>
      <c r="F383" s="206"/>
      <c r="G383" s="206"/>
      <c r="H383" s="207"/>
      <c r="I383" s="207"/>
      <c r="J383" s="197"/>
    </row>
    <row r="384" spans="1:10" s="163" customFormat="1" ht="32.25" customHeight="1" x14ac:dyDescent="0.25">
      <c r="A384" s="212" t="s">
        <v>69</v>
      </c>
      <c r="B384" s="283"/>
      <c r="C384" s="63" t="s">
        <v>933</v>
      </c>
      <c r="D384" s="159" t="s">
        <v>200</v>
      </c>
      <c r="E384" s="160"/>
      <c r="F384" s="165"/>
      <c r="G384" s="165" t="s">
        <v>664</v>
      </c>
      <c r="H384" s="161">
        <v>155.49</v>
      </c>
      <c r="I384" s="65" t="s">
        <v>926</v>
      </c>
      <c r="J384" s="164"/>
    </row>
    <row r="385" spans="1:10" ht="18.75" customHeight="1" x14ac:dyDescent="0.3">
      <c r="A385" s="212"/>
      <c r="B385" s="284" t="s">
        <v>160</v>
      </c>
      <c r="C385" s="30" t="s">
        <v>651</v>
      </c>
      <c r="D385" s="31" t="s">
        <v>200</v>
      </c>
      <c r="E385" s="31"/>
      <c r="F385" s="31"/>
      <c r="G385" s="31" t="s">
        <v>648</v>
      </c>
      <c r="H385" s="39">
        <v>196.4</v>
      </c>
      <c r="I385" s="38" t="s">
        <v>926</v>
      </c>
      <c r="J385" s="130"/>
    </row>
    <row r="386" spans="1:10" ht="18.75" customHeight="1" x14ac:dyDescent="0.3">
      <c r="A386" s="212"/>
      <c r="B386" s="284" t="s">
        <v>161</v>
      </c>
      <c r="C386" s="30" t="s">
        <v>652</v>
      </c>
      <c r="D386" s="31" t="s">
        <v>200</v>
      </c>
      <c r="E386" s="31"/>
      <c r="F386" s="167" t="s">
        <v>649</v>
      </c>
      <c r="G386" s="167" t="s">
        <v>592</v>
      </c>
      <c r="H386" s="39">
        <v>124.79</v>
      </c>
      <c r="I386" s="90" t="s">
        <v>927</v>
      </c>
      <c r="J386" s="130"/>
    </row>
    <row r="387" spans="1:10" ht="18.75" customHeight="1" x14ac:dyDescent="0.3">
      <c r="A387" s="212"/>
      <c r="B387" s="284" t="s">
        <v>162</v>
      </c>
      <c r="C387" s="30" t="s">
        <v>653</v>
      </c>
      <c r="D387" s="31"/>
      <c r="E387" s="31" t="s">
        <v>202</v>
      </c>
      <c r="F387" s="167"/>
      <c r="G387" s="167" t="s">
        <v>125</v>
      </c>
      <c r="H387" s="39">
        <v>202.4</v>
      </c>
      <c r="I387" s="38" t="s">
        <v>926</v>
      </c>
      <c r="J387" s="130"/>
    </row>
    <row r="388" spans="1:10" ht="18.75" customHeight="1" x14ac:dyDescent="0.3">
      <c r="A388" s="212"/>
      <c r="B388" s="284" t="s">
        <v>163</v>
      </c>
      <c r="C388" s="30" t="s">
        <v>654</v>
      </c>
      <c r="D388" s="31" t="s">
        <v>200</v>
      </c>
      <c r="E388" s="31"/>
      <c r="F388" s="167"/>
      <c r="G388" s="167" t="s">
        <v>379</v>
      </c>
      <c r="H388" s="39">
        <v>156.4</v>
      </c>
      <c r="I388" s="90" t="s">
        <v>926</v>
      </c>
      <c r="J388" s="130"/>
    </row>
    <row r="389" spans="1:10" ht="18.75" customHeight="1" x14ac:dyDescent="0.3">
      <c r="A389" s="212"/>
      <c r="B389" s="284" t="s">
        <v>164</v>
      </c>
      <c r="C389" s="30" t="s">
        <v>655</v>
      </c>
      <c r="D389" s="31" t="s">
        <v>200</v>
      </c>
      <c r="E389" s="31"/>
      <c r="F389" s="167" t="s">
        <v>650</v>
      </c>
      <c r="G389" s="167"/>
      <c r="H389" s="39">
        <v>160.4</v>
      </c>
      <c r="I389" s="90" t="s">
        <v>926</v>
      </c>
      <c r="J389" s="130"/>
    </row>
    <row r="390" spans="1:10" ht="18.75" customHeight="1" x14ac:dyDescent="0.3">
      <c r="A390" s="212"/>
      <c r="B390" s="284" t="s">
        <v>165</v>
      </c>
      <c r="C390" s="30" t="s">
        <v>656</v>
      </c>
      <c r="D390" s="31"/>
      <c r="E390" s="31"/>
      <c r="F390" s="167"/>
      <c r="G390" s="167"/>
      <c r="H390" s="39">
        <v>156.4</v>
      </c>
      <c r="I390" s="90" t="s">
        <v>926</v>
      </c>
      <c r="J390" s="135" t="s">
        <v>666</v>
      </c>
    </row>
    <row r="391" spans="1:10" ht="18.75" customHeight="1" x14ac:dyDescent="0.3">
      <c r="A391" s="212"/>
      <c r="B391" s="284" t="s">
        <v>166</v>
      </c>
      <c r="C391" s="30" t="s">
        <v>657</v>
      </c>
      <c r="D391" s="31" t="s">
        <v>200</v>
      </c>
      <c r="E391" s="31"/>
      <c r="F391" s="31"/>
      <c r="G391" s="31" t="s">
        <v>665</v>
      </c>
      <c r="H391" s="39">
        <v>190</v>
      </c>
      <c r="I391" s="38" t="s">
        <v>926</v>
      </c>
      <c r="J391" s="130"/>
    </row>
    <row r="392" spans="1:10" ht="18.75" customHeight="1" x14ac:dyDescent="0.3">
      <c r="A392" s="212"/>
      <c r="B392" s="284" t="s">
        <v>167</v>
      </c>
      <c r="C392" s="30" t="s">
        <v>658</v>
      </c>
      <c r="D392" s="31" t="s">
        <v>200</v>
      </c>
      <c r="E392" s="31"/>
      <c r="F392" s="31" t="s">
        <v>645</v>
      </c>
      <c r="G392" s="31" t="s">
        <v>592</v>
      </c>
      <c r="H392" s="39">
        <v>108.14</v>
      </c>
      <c r="I392" s="38" t="s">
        <v>927</v>
      </c>
      <c r="J392" s="130"/>
    </row>
    <row r="393" spans="1:10" ht="18.75" customHeight="1" x14ac:dyDescent="0.3">
      <c r="A393" s="212"/>
      <c r="B393" s="284" t="s">
        <v>168</v>
      </c>
      <c r="C393" s="30" t="s">
        <v>70</v>
      </c>
      <c r="D393" s="31" t="s">
        <v>200</v>
      </c>
      <c r="E393" s="31"/>
      <c r="F393" s="31" t="s">
        <v>646</v>
      </c>
      <c r="G393" s="31" t="s">
        <v>592</v>
      </c>
      <c r="H393" s="39">
        <v>109.95</v>
      </c>
      <c r="I393" s="38" t="s">
        <v>927</v>
      </c>
      <c r="J393" s="130"/>
    </row>
    <row r="394" spans="1:10" ht="18.75" customHeight="1" x14ac:dyDescent="0.3">
      <c r="A394" s="212"/>
      <c r="B394" s="284" t="s">
        <v>169</v>
      </c>
      <c r="C394" s="30" t="s">
        <v>71</v>
      </c>
      <c r="D394" s="31"/>
      <c r="E394" s="31" t="s">
        <v>202</v>
      </c>
      <c r="F394" s="31"/>
      <c r="G394" s="31" t="s">
        <v>647</v>
      </c>
      <c r="H394" s="39">
        <v>150</v>
      </c>
      <c r="I394" s="38" t="s">
        <v>926</v>
      </c>
      <c r="J394" s="130"/>
    </row>
    <row r="395" spans="1:10" ht="18.75" customHeight="1" x14ac:dyDescent="0.3">
      <c r="A395" s="138" t="s">
        <v>106</v>
      </c>
      <c r="B395" s="40">
        <f>SUM(D395:E395)</f>
        <v>9</v>
      </c>
      <c r="C395" s="41"/>
      <c r="D395" s="31">
        <f>COUNTA(D385:D394)</f>
        <v>7</v>
      </c>
      <c r="E395" s="31">
        <f>COUNTA(E385:E394)</f>
        <v>2</v>
      </c>
      <c r="F395" s="31"/>
      <c r="G395" s="31"/>
      <c r="H395" s="37"/>
      <c r="I395" s="38"/>
      <c r="J395" s="130"/>
    </row>
    <row r="396" spans="1:10" s="156" customFormat="1" ht="3.75" customHeight="1" x14ac:dyDescent="0.3">
      <c r="A396" s="203"/>
      <c r="B396" s="175"/>
      <c r="C396" s="175"/>
      <c r="D396" s="176"/>
      <c r="E396" s="206"/>
      <c r="F396" s="206"/>
      <c r="G396" s="206"/>
      <c r="H396" s="207"/>
      <c r="I396" s="207"/>
      <c r="J396" s="197"/>
    </row>
    <row r="397" spans="1:10" s="163" customFormat="1" ht="32.25" customHeight="1" x14ac:dyDescent="0.25">
      <c r="A397" s="136" t="s">
        <v>156</v>
      </c>
      <c r="B397" s="283"/>
      <c r="C397" s="63" t="s">
        <v>659</v>
      </c>
      <c r="D397" s="159" t="s">
        <v>200</v>
      </c>
      <c r="E397" s="160"/>
      <c r="F397" s="165" t="s">
        <v>668</v>
      </c>
      <c r="G397" s="165"/>
      <c r="H397" s="161">
        <v>153.72</v>
      </c>
      <c r="I397" s="65" t="s">
        <v>926</v>
      </c>
      <c r="J397" s="164"/>
    </row>
    <row r="398" spans="1:10" ht="18" customHeight="1" x14ac:dyDescent="0.3">
      <c r="A398" s="136"/>
      <c r="B398" s="284" t="s">
        <v>160</v>
      </c>
      <c r="C398" s="30" t="s">
        <v>660</v>
      </c>
      <c r="D398" s="31"/>
      <c r="E398" s="31" t="s">
        <v>202</v>
      </c>
      <c r="F398" s="31"/>
      <c r="G398" s="31" t="s">
        <v>426</v>
      </c>
      <c r="H398" s="39">
        <v>142.4</v>
      </c>
      <c r="I398" s="38" t="s">
        <v>927</v>
      </c>
      <c r="J398" s="135"/>
    </row>
    <row r="399" spans="1:10" ht="18" customHeight="1" x14ac:dyDescent="0.3">
      <c r="A399" s="136"/>
      <c r="B399" s="284" t="s">
        <v>161</v>
      </c>
      <c r="C399" s="30" t="s">
        <v>661</v>
      </c>
      <c r="D399" s="31"/>
      <c r="E399" s="31" t="s">
        <v>202</v>
      </c>
      <c r="F399" s="31"/>
      <c r="G399" s="31" t="s">
        <v>326</v>
      </c>
      <c r="H399" s="39">
        <v>166.4</v>
      </c>
      <c r="I399" s="38" t="s">
        <v>926</v>
      </c>
      <c r="J399" s="130"/>
    </row>
    <row r="400" spans="1:10" ht="18" customHeight="1" x14ac:dyDescent="0.3">
      <c r="A400" s="136"/>
      <c r="B400" s="284" t="s">
        <v>162</v>
      </c>
      <c r="C400" s="30" t="s">
        <v>662</v>
      </c>
      <c r="D400" s="31" t="s">
        <v>200</v>
      </c>
      <c r="E400" s="31"/>
      <c r="F400" s="31" t="s">
        <v>693</v>
      </c>
      <c r="G400" s="31" t="s">
        <v>692</v>
      </c>
      <c r="H400" s="39">
        <v>174.8</v>
      </c>
      <c r="I400" s="38" t="s">
        <v>926</v>
      </c>
      <c r="J400" s="130"/>
    </row>
    <row r="401" spans="1:10" ht="18" customHeight="1" x14ac:dyDescent="0.3">
      <c r="A401" s="136"/>
      <c r="B401" s="284" t="s">
        <v>163</v>
      </c>
      <c r="C401" s="30" t="s">
        <v>663</v>
      </c>
      <c r="D401" s="31"/>
      <c r="E401" s="31" t="s">
        <v>202</v>
      </c>
      <c r="F401" s="31"/>
      <c r="G401" s="31" t="s">
        <v>318</v>
      </c>
      <c r="H401" s="39">
        <v>169.32</v>
      </c>
      <c r="I401" s="38" t="s">
        <v>926</v>
      </c>
      <c r="J401" s="130"/>
    </row>
    <row r="402" spans="1:10" ht="18" customHeight="1" x14ac:dyDescent="0.3">
      <c r="A402" s="136"/>
      <c r="B402" s="284" t="s">
        <v>164</v>
      </c>
      <c r="C402" s="30" t="s">
        <v>73</v>
      </c>
      <c r="D402" s="31"/>
      <c r="E402" s="31" t="s">
        <v>202</v>
      </c>
      <c r="F402" s="31" t="s">
        <v>667</v>
      </c>
      <c r="G402" s="31"/>
      <c r="H402" s="39">
        <v>115.68</v>
      </c>
      <c r="I402" s="38" t="s">
        <v>927</v>
      </c>
      <c r="J402" s="130"/>
    </row>
    <row r="403" spans="1:10" ht="15.75" customHeight="1" thickBot="1" x14ac:dyDescent="0.35">
      <c r="A403" s="304" t="s">
        <v>106</v>
      </c>
      <c r="B403" s="235">
        <f>SUM(D403:E403)</f>
        <v>5</v>
      </c>
      <c r="C403" s="236"/>
      <c r="D403" s="237">
        <f>COUNTA(D398:D402)</f>
        <v>1</v>
      </c>
      <c r="E403" s="237">
        <f>COUNTA(E398:E402)</f>
        <v>4</v>
      </c>
      <c r="F403" s="189"/>
      <c r="G403" s="189"/>
      <c r="H403" s="238"/>
      <c r="I403" s="191"/>
      <c r="J403" s="192"/>
    </row>
    <row r="404" spans="1:10" s="156" customFormat="1" ht="3" customHeight="1" thickTop="1" x14ac:dyDescent="0.3">
      <c r="A404" s="148"/>
      <c r="B404" s="228"/>
      <c r="C404" s="228"/>
      <c r="D404" s="229"/>
      <c r="E404" s="231"/>
      <c r="F404" s="231"/>
      <c r="G404" s="231"/>
      <c r="H404" s="273"/>
      <c r="I404" s="273"/>
      <c r="J404" s="234"/>
    </row>
    <row r="405" spans="1:10" s="306" customFormat="1" ht="32.25" customHeight="1" x14ac:dyDescent="0.25">
      <c r="A405" s="198" t="s">
        <v>74</v>
      </c>
      <c r="B405" s="283"/>
      <c r="C405" s="63" t="s">
        <v>669</v>
      </c>
      <c r="D405" s="159" t="s">
        <v>200</v>
      </c>
      <c r="E405" s="160"/>
      <c r="F405" s="165"/>
      <c r="G405" s="165" t="s">
        <v>670</v>
      </c>
      <c r="H405" s="305">
        <v>160.05000000000001</v>
      </c>
      <c r="I405" s="65" t="s">
        <v>926</v>
      </c>
      <c r="J405" s="164"/>
    </row>
    <row r="406" spans="1:10" ht="19.5" customHeight="1" x14ac:dyDescent="0.3">
      <c r="A406" s="199"/>
      <c r="B406" s="284" t="s">
        <v>160</v>
      </c>
      <c r="C406" s="30" t="s">
        <v>671</v>
      </c>
      <c r="D406" s="31"/>
      <c r="E406" s="31" t="s">
        <v>202</v>
      </c>
      <c r="F406" s="31"/>
      <c r="G406" s="31" t="s">
        <v>153</v>
      </c>
      <c r="H406" s="39">
        <v>107.73</v>
      </c>
      <c r="I406" s="38" t="s">
        <v>927</v>
      </c>
      <c r="J406" s="135"/>
    </row>
    <row r="407" spans="1:10" ht="19.5" customHeight="1" x14ac:dyDescent="0.3">
      <c r="A407" s="199"/>
      <c r="B407" s="284" t="s">
        <v>161</v>
      </c>
      <c r="C407" s="30" t="s">
        <v>672</v>
      </c>
      <c r="D407" s="31" t="s">
        <v>200</v>
      </c>
      <c r="E407" s="31"/>
      <c r="F407" s="31"/>
      <c r="G407" s="31" t="s">
        <v>148</v>
      </c>
      <c r="H407" s="39">
        <v>180.4</v>
      </c>
      <c r="I407" s="38" t="s">
        <v>926</v>
      </c>
      <c r="J407" s="130"/>
    </row>
    <row r="408" spans="1:10" ht="19.5" customHeight="1" x14ac:dyDescent="0.3">
      <c r="A408" s="199"/>
      <c r="B408" s="284" t="s">
        <v>162</v>
      </c>
      <c r="C408" s="30" t="s">
        <v>673</v>
      </c>
      <c r="D408" s="31" t="s">
        <v>200</v>
      </c>
      <c r="E408" s="31"/>
      <c r="F408" s="31"/>
      <c r="G408" s="31" t="s">
        <v>380</v>
      </c>
      <c r="H408" s="39">
        <v>131.19999999999999</v>
      </c>
      <c r="I408" s="38" t="s">
        <v>927</v>
      </c>
      <c r="J408" s="130"/>
    </row>
    <row r="409" spans="1:10" ht="19.5" customHeight="1" x14ac:dyDescent="0.3">
      <c r="A409" s="199"/>
      <c r="B409" s="284" t="s">
        <v>163</v>
      </c>
      <c r="C409" s="30" t="s">
        <v>674</v>
      </c>
      <c r="D409" s="31" t="s">
        <v>200</v>
      </c>
      <c r="E409" s="31"/>
      <c r="F409" s="31"/>
      <c r="G409" s="31" t="s">
        <v>131</v>
      </c>
      <c r="H409" s="39">
        <v>191.2</v>
      </c>
      <c r="I409" s="38" t="s">
        <v>926</v>
      </c>
      <c r="J409" s="130"/>
    </row>
    <row r="410" spans="1:10" ht="19.5" customHeight="1" x14ac:dyDescent="0.3">
      <c r="A410" s="199"/>
      <c r="B410" s="284" t="s">
        <v>164</v>
      </c>
      <c r="C410" s="30" t="s">
        <v>675</v>
      </c>
      <c r="D410" s="31"/>
      <c r="E410" s="31" t="s">
        <v>202</v>
      </c>
      <c r="F410" s="31"/>
      <c r="G410" s="31" t="s">
        <v>388</v>
      </c>
      <c r="H410" s="39">
        <v>163.19999999999999</v>
      </c>
      <c r="I410" s="38" t="s">
        <v>926</v>
      </c>
      <c r="J410" s="130"/>
    </row>
    <row r="411" spans="1:10" ht="19.5" customHeight="1" x14ac:dyDescent="0.3">
      <c r="A411" s="199"/>
      <c r="B411" s="284" t="s">
        <v>165</v>
      </c>
      <c r="C411" s="30" t="s">
        <v>676</v>
      </c>
      <c r="D411" s="31" t="s">
        <v>200</v>
      </c>
      <c r="E411" s="31"/>
      <c r="F411" s="31"/>
      <c r="G411" s="31" t="s">
        <v>273</v>
      </c>
      <c r="H411" s="39">
        <v>150</v>
      </c>
      <c r="I411" s="38" t="s">
        <v>926</v>
      </c>
      <c r="J411" s="130"/>
    </row>
    <row r="412" spans="1:10" ht="19.5" customHeight="1" x14ac:dyDescent="0.3">
      <c r="A412" s="199"/>
      <c r="B412" s="284" t="s">
        <v>166</v>
      </c>
      <c r="C412" s="30" t="s">
        <v>677</v>
      </c>
      <c r="D412" s="31" t="s">
        <v>200</v>
      </c>
      <c r="E412" s="31"/>
      <c r="F412" s="31" t="s">
        <v>768</v>
      </c>
      <c r="G412" s="31"/>
      <c r="H412" s="39">
        <v>192.23</v>
      </c>
      <c r="I412" s="38" t="s">
        <v>926</v>
      </c>
      <c r="J412" s="130"/>
    </row>
    <row r="413" spans="1:10" ht="19.5" customHeight="1" x14ac:dyDescent="0.3">
      <c r="A413" s="199"/>
      <c r="B413" s="284" t="s">
        <v>167</v>
      </c>
      <c r="C413" s="30" t="s">
        <v>678</v>
      </c>
      <c r="D413" s="31" t="s">
        <v>200</v>
      </c>
      <c r="E413" s="31"/>
      <c r="F413" s="31"/>
      <c r="G413" s="31" t="s">
        <v>147</v>
      </c>
      <c r="H413" s="39">
        <v>157.93</v>
      </c>
      <c r="I413" s="38" t="s">
        <v>926</v>
      </c>
      <c r="J413" s="130"/>
    </row>
    <row r="414" spans="1:10" ht="19.5" customHeight="1" x14ac:dyDescent="0.3">
      <c r="A414" s="199"/>
      <c r="B414" s="284" t="s">
        <v>168</v>
      </c>
      <c r="C414" s="30" t="s">
        <v>679</v>
      </c>
      <c r="D414" s="31" t="s">
        <v>200</v>
      </c>
      <c r="E414" s="31"/>
      <c r="F414" s="31"/>
      <c r="G414" s="31" t="s">
        <v>314</v>
      </c>
      <c r="H414" s="39">
        <v>155.19999999999999</v>
      </c>
      <c r="I414" s="38" t="s">
        <v>926</v>
      </c>
      <c r="J414" s="130"/>
    </row>
    <row r="415" spans="1:10" ht="19.5" customHeight="1" x14ac:dyDescent="0.3">
      <c r="A415" s="199"/>
      <c r="B415" s="284" t="s">
        <v>169</v>
      </c>
      <c r="C415" s="30" t="s">
        <v>680</v>
      </c>
      <c r="D415" s="31" t="s">
        <v>200</v>
      </c>
      <c r="E415" s="31"/>
      <c r="F415" s="31"/>
      <c r="G415" s="31" t="s">
        <v>151</v>
      </c>
      <c r="H415" s="39">
        <v>151.19999999999999</v>
      </c>
      <c r="I415" s="38" t="s">
        <v>926</v>
      </c>
      <c r="J415" s="130"/>
    </row>
    <row r="416" spans="1:10" ht="19.5" customHeight="1" x14ac:dyDescent="0.3">
      <c r="A416" s="199"/>
      <c r="B416" s="284" t="s">
        <v>170</v>
      </c>
      <c r="C416" s="30" t="s">
        <v>694</v>
      </c>
      <c r="D416" s="31" t="s">
        <v>200</v>
      </c>
      <c r="E416" s="31"/>
      <c r="F416" s="31"/>
      <c r="G416" s="31" t="s">
        <v>147</v>
      </c>
      <c r="H416" s="39">
        <v>119.2</v>
      </c>
      <c r="I416" s="38" t="s">
        <v>927</v>
      </c>
      <c r="J416" s="130"/>
    </row>
    <row r="417" spans="1:10" ht="19.5" customHeight="1" x14ac:dyDescent="0.3">
      <c r="A417" s="199"/>
      <c r="B417" s="284" t="s">
        <v>171</v>
      </c>
      <c r="C417" s="30" t="s">
        <v>681</v>
      </c>
      <c r="D417" s="31" t="s">
        <v>200</v>
      </c>
      <c r="E417" s="31"/>
      <c r="F417" s="31" t="s">
        <v>697</v>
      </c>
      <c r="G417" s="31"/>
      <c r="H417" s="39">
        <v>165.6</v>
      </c>
      <c r="I417" s="38" t="s">
        <v>926</v>
      </c>
      <c r="J417" s="130"/>
    </row>
    <row r="418" spans="1:10" ht="19.5" customHeight="1" x14ac:dyDescent="0.3">
      <c r="A418" s="199"/>
      <c r="B418" s="284" t="s">
        <v>172</v>
      </c>
      <c r="C418" s="30" t="s">
        <v>682</v>
      </c>
      <c r="D418" s="31" t="s">
        <v>200</v>
      </c>
      <c r="E418" s="31"/>
      <c r="F418" s="31" t="s">
        <v>698</v>
      </c>
      <c r="G418" s="31"/>
      <c r="H418" s="39">
        <v>135.04</v>
      </c>
      <c r="I418" s="38" t="s">
        <v>927</v>
      </c>
      <c r="J418" s="130"/>
    </row>
    <row r="419" spans="1:10" ht="19.5" customHeight="1" x14ac:dyDescent="0.3">
      <c r="A419" s="199"/>
      <c r="B419" s="284" t="s">
        <v>173</v>
      </c>
      <c r="C419" s="30" t="s">
        <v>683</v>
      </c>
      <c r="D419" s="31" t="s">
        <v>200</v>
      </c>
      <c r="E419" s="31"/>
      <c r="F419" s="31" t="s">
        <v>698</v>
      </c>
      <c r="G419" s="31"/>
      <c r="H419" s="39">
        <v>150</v>
      </c>
      <c r="I419" s="38" t="s">
        <v>926</v>
      </c>
      <c r="J419" s="130"/>
    </row>
    <row r="420" spans="1:10" ht="19.5" customHeight="1" x14ac:dyDescent="0.3">
      <c r="A420" s="199"/>
      <c r="B420" s="284" t="s">
        <v>174</v>
      </c>
      <c r="C420" s="30" t="s">
        <v>684</v>
      </c>
      <c r="D420" s="31" t="s">
        <v>200</v>
      </c>
      <c r="E420" s="31"/>
      <c r="F420" s="31"/>
      <c r="G420" s="31" t="s">
        <v>381</v>
      </c>
      <c r="H420" s="39">
        <v>128.86000000000001</v>
      </c>
      <c r="I420" s="38" t="s">
        <v>927</v>
      </c>
      <c r="J420" s="130"/>
    </row>
    <row r="421" spans="1:10" ht="19.5" customHeight="1" x14ac:dyDescent="0.3">
      <c r="A421" s="199"/>
      <c r="B421" s="284" t="s">
        <v>175</v>
      </c>
      <c r="C421" s="30" t="s">
        <v>685</v>
      </c>
      <c r="D421" s="31" t="s">
        <v>200</v>
      </c>
      <c r="E421" s="31"/>
      <c r="F421" s="31"/>
      <c r="G421" s="31" t="s">
        <v>426</v>
      </c>
      <c r="H421" s="39">
        <v>179.2</v>
      </c>
      <c r="I421" s="38" t="s">
        <v>926</v>
      </c>
      <c r="J421" s="130"/>
    </row>
    <row r="422" spans="1:10" ht="19.5" customHeight="1" x14ac:dyDescent="0.3">
      <c r="A422" s="199"/>
      <c r="B422" s="284" t="s">
        <v>176</v>
      </c>
      <c r="C422" s="30" t="s">
        <v>686</v>
      </c>
      <c r="D422" s="31"/>
      <c r="E422" s="31" t="s">
        <v>202</v>
      </c>
      <c r="F422" s="31"/>
      <c r="G422" s="31" t="s">
        <v>273</v>
      </c>
      <c r="H422" s="39">
        <v>179.2</v>
      </c>
      <c r="I422" s="38" t="s">
        <v>926</v>
      </c>
      <c r="J422" s="130"/>
    </row>
    <row r="423" spans="1:10" ht="19.5" customHeight="1" x14ac:dyDescent="0.3">
      <c r="A423" s="199"/>
      <c r="B423" s="284" t="s">
        <v>177</v>
      </c>
      <c r="C423" s="36" t="s">
        <v>691</v>
      </c>
      <c r="D423" s="31" t="s">
        <v>200</v>
      </c>
      <c r="E423" s="31"/>
      <c r="F423" s="31"/>
      <c r="G423" s="31" t="s">
        <v>153</v>
      </c>
      <c r="H423" s="39">
        <v>168.4</v>
      </c>
      <c r="I423" s="38" t="s">
        <v>926</v>
      </c>
      <c r="J423" s="130"/>
    </row>
    <row r="424" spans="1:10" ht="19.5" customHeight="1" x14ac:dyDescent="0.3">
      <c r="A424" s="199"/>
      <c r="B424" s="284" t="s">
        <v>178</v>
      </c>
      <c r="C424" s="30" t="s">
        <v>688</v>
      </c>
      <c r="D424" s="31"/>
      <c r="E424" s="31" t="s">
        <v>202</v>
      </c>
      <c r="F424" s="31"/>
      <c r="G424" s="31" t="s">
        <v>131</v>
      </c>
      <c r="H424" s="39">
        <v>150</v>
      </c>
      <c r="I424" s="38" t="s">
        <v>926</v>
      </c>
      <c r="J424" s="130"/>
    </row>
    <row r="425" spans="1:10" ht="19.5" customHeight="1" x14ac:dyDescent="0.3">
      <c r="A425" s="199"/>
      <c r="B425" s="284" t="s">
        <v>179</v>
      </c>
      <c r="C425" s="30" t="s">
        <v>689</v>
      </c>
      <c r="D425" s="31" t="s">
        <v>200</v>
      </c>
      <c r="E425" s="31"/>
      <c r="F425" s="31"/>
      <c r="G425" s="31" t="s">
        <v>382</v>
      </c>
      <c r="H425" s="39">
        <v>185.25</v>
      </c>
      <c r="I425" s="38" t="s">
        <v>926</v>
      </c>
      <c r="J425" s="130"/>
    </row>
    <row r="426" spans="1:10" ht="19.5" customHeight="1" x14ac:dyDescent="0.3">
      <c r="A426" s="199"/>
      <c r="B426" s="284" t="s">
        <v>180</v>
      </c>
      <c r="C426" s="30" t="s">
        <v>690</v>
      </c>
      <c r="D426" s="31" t="s">
        <v>200</v>
      </c>
      <c r="E426" s="31"/>
      <c r="F426" s="31"/>
      <c r="G426" s="31" t="s">
        <v>144</v>
      </c>
      <c r="H426" s="39">
        <v>202</v>
      </c>
      <c r="I426" s="38" t="s">
        <v>926</v>
      </c>
      <c r="J426" s="130"/>
    </row>
    <row r="427" spans="1:10" ht="19.5" customHeight="1" x14ac:dyDescent="0.3">
      <c r="A427" s="199"/>
      <c r="B427" s="284" t="s">
        <v>181</v>
      </c>
      <c r="C427" s="30" t="s">
        <v>687</v>
      </c>
      <c r="D427" s="31"/>
      <c r="E427" s="31" t="s">
        <v>202</v>
      </c>
      <c r="F427" s="31" t="s">
        <v>696</v>
      </c>
      <c r="G427" s="31"/>
      <c r="H427" s="39">
        <v>211.2</v>
      </c>
      <c r="I427" s="38" t="s">
        <v>926</v>
      </c>
      <c r="J427" s="130"/>
    </row>
    <row r="428" spans="1:10" ht="19.5" customHeight="1" x14ac:dyDescent="0.3">
      <c r="A428" s="199"/>
      <c r="B428" s="284" t="s">
        <v>182</v>
      </c>
      <c r="C428" s="30" t="s">
        <v>75</v>
      </c>
      <c r="D428" s="31"/>
      <c r="E428" s="31" t="s">
        <v>202</v>
      </c>
      <c r="F428" s="31" t="s">
        <v>695</v>
      </c>
      <c r="G428" s="31"/>
      <c r="H428" s="39">
        <v>155.19999999999999</v>
      </c>
      <c r="I428" s="38" t="s">
        <v>926</v>
      </c>
      <c r="J428" s="130"/>
    </row>
    <row r="429" spans="1:10" s="96" customFormat="1" ht="19.5" customHeight="1" x14ac:dyDescent="0.25">
      <c r="A429" s="214"/>
      <c r="B429" s="284" t="s">
        <v>183</v>
      </c>
      <c r="C429" s="36" t="s">
        <v>76</v>
      </c>
      <c r="D429" s="31" t="s">
        <v>200</v>
      </c>
      <c r="E429" s="31"/>
      <c r="F429" s="31"/>
      <c r="G429" s="31" t="s">
        <v>153</v>
      </c>
      <c r="H429" s="39">
        <v>131.78</v>
      </c>
      <c r="I429" s="38" t="s">
        <v>927</v>
      </c>
      <c r="J429" s="130"/>
    </row>
    <row r="430" spans="1:10" s="96" customFormat="1" ht="19.5" customHeight="1" x14ac:dyDescent="0.25">
      <c r="A430" s="138" t="s">
        <v>106</v>
      </c>
      <c r="B430" s="40">
        <f>SUM(D430:E430)</f>
        <v>24</v>
      </c>
      <c r="C430" s="41"/>
      <c r="D430" s="34">
        <f>COUNTA(D406:D429)</f>
        <v>18</v>
      </c>
      <c r="E430" s="34">
        <f>COUNTA(E406:E429)</f>
        <v>6</v>
      </c>
      <c r="F430" s="31"/>
      <c r="G430" s="31"/>
      <c r="H430" s="37"/>
      <c r="I430" s="38"/>
      <c r="J430" s="130"/>
    </row>
    <row r="431" spans="1:10" s="156" customFormat="1" ht="3" customHeight="1" x14ac:dyDescent="0.3">
      <c r="A431" s="203"/>
      <c r="B431" s="175"/>
      <c r="C431" s="175"/>
      <c r="D431" s="176"/>
      <c r="E431" s="206"/>
      <c r="F431" s="206"/>
      <c r="G431" s="206"/>
      <c r="H431" s="207"/>
      <c r="I431" s="207"/>
      <c r="J431" s="197"/>
    </row>
    <row r="432" spans="1:10" s="163" customFormat="1" ht="31.5" customHeight="1" x14ac:dyDescent="0.25">
      <c r="A432" s="239" t="s">
        <v>77</v>
      </c>
      <c r="B432" s="283"/>
      <c r="C432" s="158" t="s">
        <v>78</v>
      </c>
      <c r="D432" s="159" t="s">
        <v>200</v>
      </c>
      <c r="E432" s="160"/>
      <c r="F432" s="165"/>
      <c r="G432" s="165" t="s">
        <v>711</v>
      </c>
      <c r="H432" s="161">
        <v>146.38999999999999</v>
      </c>
      <c r="I432" s="65" t="s">
        <v>926</v>
      </c>
      <c r="J432" s="164"/>
    </row>
    <row r="433" spans="1:10" ht="19.5" customHeight="1" thickBot="1" x14ac:dyDescent="0.35">
      <c r="A433" s="241"/>
      <c r="B433" s="288" t="s">
        <v>160</v>
      </c>
      <c r="C433" s="95" t="s">
        <v>699</v>
      </c>
      <c r="D433" s="169"/>
      <c r="E433" s="169" t="s">
        <v>202</v>
      </c>
      <c r="F433" s="167"/>
      <c r="G433" s="169" t="s">
        <v>712</v>
      </c>
      <c r="H433" s="257">
        <v>163.19999999999999</v>
      </c>
      <c r="I433" s="358" t="s">
        <v>926</v>
      </c>
      <c r="J433" s="337"/>
    </row>
    <row r="434" spans="1:10" ht="19.5" customHeight="1" thickTop="1" x14ac:dyDescent="0.3">
      <c r="A434" s="310"/>
      <c r="B434" s="289" t="s">
        <v>161</v>
      </c>
      <c r="C434" s="354" t="s">
        <v>700</v>
      </c>
      <c r="D434" s="355" t="s">
        <v>200</v>
      </c>
      <c r="E434" s="355"/>
      <c r="F434" s="261" t="s">
        <v>713</v>
      </c>
      <c r="G434" s="355"/>
      <c r="H434" s="263">
        <v>163.19999999999999</v>
      </c>
      <c r="I434" s="359" t="s">
        <v>926</v>
      </c>
      <c r="J434" s="265"/>
    </row>
    <row r="435" spans="1:10" ht="19.5" customHeight="1" x14ac:dyDescent="0.3">
      <c r="A435" s="241"/>
      <c r="B435" s="284" t="s">
        <v>162</v>
      </c>
      <c r="C435" s="32" t="s">
        <v>701</v>
      </c>
      <c r="D435" s="33"/>
      <c r="E435" s="33" t="s">
        <v>202</v>
      </c>
      <c r="F435" s="31"/>
      <c r="G435" s="33" t="s">
        <v>717</v>
      </c>
      <c r="H435" s="39">
        <v>163.19999999999999</v>
      </c>
      <c r="I435" s="66" t="s">
        <v>926</v>
      </c>
      <c r="J435" s="130"/>
    </row>
    <row r="436" spans="1:10" ht="19.5" customHeight="1" x14ac:dyDescent="0.3">
      <c r="A436" s="241"/>
      <c r="B436" s="284" t="s">
        <v>163</v>
      </c>
      <c r="C436" s="32" t="s">
        <v>702</v>
      </c>
      <c r="D436" s="33"/>
      <c r="E436" s="33" t="s">
        <v>202</v>
      </c>
      <c r="F436" s="31"/>
      <c r="G436" s="33" t="s">
        <v>714</v>
      </c>
      <c r="H436" s="39">
        <v>149.6</v>
      </c>
      <c r="I436" s="66" t="s">
        <v>926</v>
      </c>
      <c r="J436" s="130"/>
    </row>
    <row r="437" spans="1:10" ht="19.5" customHeight="1" x14ac:dyDescent="0.3">
      <c r="A437" s="241"/>
      <c r="B437" s="284" t="s">
        <v>164</v>
      </c>
      <c r="C437" s="32" t="s">
        <v>703</v>
      </c>
      <c r="D437" s="33" t="s">
        <v>200</v>
      </c>
      <c r="E437" s="33"/>
      <c r="F437" s="31"/>
      <c r="G437" s="33" t="s">
        <v>320</v>
      </c>
      <c r="H437" s="39">
        <v>157.13</v>
      </c>
      <c r="I437" s="66" t="s">
        <v>926</v>
      </c>
      <c r="J437" s="130"/>
    </row>
    <row r="438" spans="1:10" ht="19.5" customHeight="1" x14ac:dyDescent="0.3">
      <c r="A438" s="241"/>
      <c r="B438" s="284" t="s">
        <v>165</v>
      </c>
      <c r="C438" s="32" t="s">
        <v>704</v>
      </c>
      <c r="D438" s="33" t="s">
        <v>200</v>
      </c>
      <c r="E438" s="33"/>
      <c r="F438" s="31"/>
      <c r="G438" s="33" t="s">
        <v>143</v>
      </c>
      <c r="H438" s="39">
        <v>177.2</v>
      </c>
      <c r="I438" s="38" t="s">
        <v>926</v>
      </c>
      <c r="J438" s="130"/>
    </row>
    <row r="439" spans="1:10" ht="19.5" customHeight="1" x14ac:dyDescent="0.3">
      <c r="A439" s="241"/>
      <c r="B439" s="284" t="s">
        <v>166</v>
      </c>
      <c r="C439" s="32" t="s">
        <v>705</v>
      </c>
      <c r="D439" s="33"/>
      <c r="E439" s="33" t="s">
        <v>202</v>
      </c>
      <c r="F439" s="31"/>
      <c r="G439" s="33" t="s">
        <v>716</v>
      </c>
      <c r="H439" s="39">
        <v>177.2</v>
      </c>
      <c r="I439" s="66" t="s">
        <v>926</v>
      </c>
      <c r="J439" s="130"/>
    </row>
    <row r="440" spans="1:10" ht="19.5" customHeight="1" x14ac:dyDescent="0.3">
      <c r="A440" s="241"/>
      <c r="B440" s="284" t="s">
        <v>167</v>
      </c>
      <c r="C440" s="32" t="s">
        <v>706</v>
      </c>
      <c r="D440" s="33"/>
      <c r="E440" s="33" t="s">
        <v>202</v>
      </c>
      <c r="F440" s="31"/>
      <c r="G440" s="33" t="s">
        <v>393</v>
      </c>
      <c r="H440" s="39">
        <v>132.24</v>
      </c>
      <c r="I440" s="66" t="s">
        <v>927</v>
      </c>
      <c r="J440" s="130"/>
    </row>
    <row r="441" spans="1:10" ht="19.5" customHeight="1" x14ac:dyDescent="0.3">
      <c r="A441" s="241"/>
      <c r="B441" s="286" t="s">
        <v>168</v>
      </c>
      <c r="C441" s="243" t="s">
        <v>707</v>
      </c>
      <c r="D441" s="244" t="s">
        <v>200</v>
      </c>
      <c r="E441" s="244"/>
      <c r="F441" s="244"/>
      <c r="G441" s="244" t="s">
        <v>319</v>
      </c>
      <c r="H441" s="185">
        <v>137.6</v>
      </c>
      <c r="I441" s="93" t="s">
        <v>927</v>
      </c>
      <c r="J441" s="186"/>
    </row>
    <row r="442" spans="1:10" ht="19.5" customHeight="1" x14ac:dyDescent="0.3">
      <c r="A442" s="241"/>
      <c r="B442" s="284" t="s">
        <v>169</v>
      </c>
      <c r="C442" s="32" t="s">
        <v>708</v>
      </c>
      <c r="D442" s="33" t="s">
        <v>200</v>
      </c>
      <c r="E442" s="33"/>
      <c r="F442" s="31"/>
      <c r="G442" s="31" t="s">
        <v>393</v>
      </c>
      <c r="H442" s="39">
        <v>159.19999999999999</v>
      </c>
      <c r="I442" s="38" t="s">
        <v>926</v>
      </c>
      <c r="J442" s="130"/>
    </row>
    <row r="443" spans="1:10" ht="19.5" customHeight="1" x14ac:dyDescent="0.3">
      <c r="A443" s="241"/>
      <c r="B443" s="284" t="s">
        <v>170</v>
      </c>
      <c r="C443" s="32" t="s">
        <v>710</v>
      </c>
      <c r="D443" s="33" t="s">
        <v>200</v>
      </c>
      <c r="E443" s="33"/>
      <c r="F443" s="31"/>
      <c r="G443" s="31" t="s">
        <v>143</v>
      </c>
      <c r="H443" s="39">
        <v>108.39</v>
      </c>
      <c r="I443" s="38" t="s">
        <v>927</v>
      </c>
      <c r="J443" s="130"/>
    </row>
    <row r="444" spans="1:10" ht="19.5" customHeight="1" x14ac:dyDescent="0.3">
      <c r="A444" s="241"/>
      <c r="B444" s="284" t="s">
        <v>171</v>
      </c>
      <c r="C444" s="30" t="s">
        <v>709</v>
      </c>
      <c r="D444" s="31"/>
      <c r="E444" s="31" t="s">
        <v>202</v>
      </c>
      <c r="F444" s="31"/>
      <c r="G444" s="31" t="s">
        <v>482</v>
      </c>
      <c r="H444" s="39">
        <v>52.16</v>
      </c>
      <c r="I444" s="38" t="s">
        <v>927</v>
      </c>
      <c r="J444" s="134"/>
    </row>
    <row r="445" spans="1:10" s="97" customFormat="1" ht="19.5" customHeight="1" x14ac:dyDescent="0.25">
      <c r="A445" s="240"/>
      <c r="B445" s="284" t="s">
        <v>172</v>
      </c>
      <c r="C445" s="32" t="s">
        <v>79</v>
      </c>
      <c r="D445" s="33" t="s">
        <v>200</v>
      </c>
      <c r="E445" s="33"/>
      <c r="F445" s="31"/>
      <c r="G445" s="31" t="s">
        <v>715</v>
      </c>
      <c r="H445" s="39">
        <v>162.69999999999999</v>
      </c>
      <c r="I445" s="38" t="s">
        <v>926</v>
      </c>
      <c r="J445" s="130"/>
    </row>
    <row r="446" spans="1:10" s="97" customFormat="1" ht="19.5" customHeight="1" x14ac:dyDescent="0.25">
      <c r="A446" s="133" t="s">
        <v>106</v>
      </c>
      <c r="B446" s="40">
        <f>SUM(D446:E446)</f>
        <v>13</v>
      </c>
      <c r="C446" s="41"/>
      <c r="D446" s="42">
        <f>COUNTA(D433:D445)</f>
        <v>7</v>
      </c>
      <c r="E446" s="42">
        <f>COUNTA(E433:E445)</f>
        <v>6</v>
      </c>
      <c r="F446" s="31"/>
      <c r="G446" s="31"/>
      <c r="H446" s="37"/>
      <c r="I446" s="38"/>
      <c r="J446" s="130"/>
    </row>
    <row r="447" spans="1:10" s="156" customFormat="1" ht="3" customHeight="1" x14ac:dyDescent="0.3">
      <c r="A447" s="174"/>
      <c r="B447" s="175"/>
      <c r="C447" s="175"/>
      <c r="D447" s="176"/>
      <c r="E447" s="177"/>
      <c r="F447" s="206"/>
      <c r="G447" s="206"/>
      <c r="H447" s="207"/>
      <c r="I447" s="207"/>
      <c r="J447" s="197"/>
    </row>
    <row r="448" spans="1:10" s="163" customFormat="1" ht="32.25" customHeight="1" x14ac:dyDescent="0.25">
      <c r="A448" s="198" t="s">
        <v>80</v>
      </c>
      <c r="B448" s="283"/>
      <c r="C448" s="63" t="s">
        <v>718</v>
      </c>
      <c r="D448" s="222" t="s">
        <v>200</v>
      </c>
      <c r="E448" s="223"/>
      <c r="F448" s="165"/>
      <c r="G448" s="165" t="s">
        <v>273</v>
      </c>
      <c r="H448" s="161">
        <v>162.91999999999999</v>
      </c>
      <c r="I448" s="65" t="s">
        <v>926</v>
      </c>
      <c r="J448" s="164"/>
    </row>
    <row r="449" spans="1:10" ht="19.5" customHeight="1" x14ac:dyDescent="0.3">
      <c r="A449" s="199"/>
      <c r="B449" s="284" t="s">
        <v>160</v>
      </c>
      <c r="C449" s="30" t="s">
        <v>719</v>
      </c>
      <c r="D449" s="31" t="s">
        <v>200</v>
      </c>
      <c r="E449" s="31"/>
      <c r="F449" s="31"/>
      <c r="G449" s="31" t="s">
        <v>131</v>
      </c>
      <c r="H449" s="39">
        <v>216.08</v>
      </c>
      <c r="I449" s="38" t="s">
        <v>926</v>
      </c>
      <c r="J449" s="135"/>
    </row>
    <row r="450" spans="1:10" ht="19.5" customHeight="1" x14ac:dyDescent="0.3">
      <c r="A450" s="199"/>
      <c r="B450" s="284" t="s">
        <v>161</v>
      </c>
      <c r="C450" s="30" t="s">
        <v>720</v>
      </c>
      <c r="D450" s="31" t="s">
        <v>200</v>
      </c>
      <c r="E450" s="31"/>
      <c r="F450" s="31"/>
      <c r="G450" s="31" t="s">
        <v>130</v>
      </c>
      <c r="H450" s="39">
        <v>176.8</v>
      </c>
      <c r="I450" s="38" t="s">
        <v>926</v>
      </c>
      <c r="J450" s="130"/>
    </row>
    <row r="451" spans="1:10" ht="19.5" customHeight="1" x14ac:dyDescent="0.3">
      <c r="A451" s="199"/>
      <c r="B451" s="284" t="s">
        <v>162</v>
      </c>
      <c r="C451" s="30" t="s">
        <v>721</v>
      </c>
      <c r="D451" s="31" t="s">
        <v>200</v>
      </c>
      <c r="E451" s="31"/>
      <c r="F451" s="31"/>
      <c r="G451" s="31" t="s">
        <v>647</v>
      </c>
      <c r="H451" s="39">
        <v>144.91999999999999</v>
      </c>
      <c r="I451" s="38" t="s">
        <v>926</v>
      </c>
      <c r="J451" s="130"/>
    </row>
    <row r="452" spans="1:10" ht="19.5" customHeight="1" x14ac:dyDescent="0.3">
      <c r="A452" s="199"/>
      <c r="B452" s="284" t="s">
        <v>163</v>
      </c>
      <c r="C452" s="30" t="s">
        <v>722</v>
      </c>
      <c r="D452" s="31" t="s">
        <v>200</v>
      </c>
      <c r="E452" s="31"/>
      <c r="F452" s="31"/>
      <c r="G452" s="31" t="s">
        <v>273</v>
      </c>
      <c r="H452" s="39">
        <v>154</v>
      </c>
      <c r="I452" s="38" t="s">
        <v>926</v>
      </c>
      <c r="J452" s="130"/>
    </row>
    <row r="453" spans="1:10" ht="19.5" customHeight="1" x14ac:dyDescent="0.3">
      <c r="A453" s="199"/>
      <c r="B453" s="284" t="s">
        <v>164</v>
      </c>
      <c r="C453" s="30" t="s">
        <v>723</v>
      </c>
      <c r="D453" s="31" t="s">
        <v>200</v>
      </c>
      <c r="E453" s="31"/>
      <c r="F453" s="31"/>
      <c r="G453" s="31" t="s">
        <v>726</v>
      </c>
      <c r="H453" s="39">
        <v>144.91999999999999</v>
      </c>
      <c r="I453" s="38" t="s">
        <v>926</v>
      </c>
      <c r="J453" s="130"/>
    </row>
    <row r="454" spans="1:10" ht="19.5" customHeight="1" x14ac:dyDescent="0.3">
      <c r="A454" s="214"/>
      <c r="B454" s="284" t="s">
        <v>165</v>
      </c>
      <c r="C454" s="30" t="s">
        <v>724</v>
      </c>
      <c r="D454" s="31" t="s">
        <v>200</v>
      </c>
      <c r="E454" s="31"/>
      <c r="F454" s="31" t="s">
        <v>725</v>
      </c>
      <c r="G454" s="31" t="s">
        <v>326</v>
      </c>
      <c r="H454" s="39">
        <v>140.81</v>
      </c>
      <c r="I454" s="38" t="s">
        <v>927</v>
      </c>
      <c r="J454" s="130"/>
    </row>
    <row r="455" spans="1:10" ht="19.5" customHeight="1" x14ac:dyDescent="0.3">
      <c r="A455" s="138" t="s">
        <v>106</v>
      </c>
      <c r="B455" s="40">
        <f>SUM(D455:E455)</f>
        <v>6</v>
      </c>
      <c r="C455" s="41"/>
      <c r="D455" s="31">
        <f>COUNTA(D449:D454)</f>
        <v>6</v>
      </c>
      <c r="E455" s="31">
        <f>COUNTA(E449:E454)</f>
        <v>0</v>
      </c>
      <c r="F455" s="31"/>
      <c r="G455" s="31"/>
      <c r="H455" s="37"/>
      <c r="I455" s="38"/>
      <c r="J455" s="130"/>
    </row>
    <row r="456" spans="1:10" s="156" customFormat="1" ht="3" customHeight="1" x14ac:dyDescent="0.3">
      <c r="A456" s="203"/>
      <c r="B456" s="175"/>
      <c r="C456" s="175"/>
      <c r="D456" s="176"/>
      <c r="E456" s="206"/>
      <c r="F456" s="206"/>
      <c r="G456" s="206"/>
      <c r="H456" s="207"/>
      <c r="I456" s="207"/>
      <c r="J456" s="197"/>
    </row>
    <row r="457" spans="1:10" s="163" customFormat="1" ht="32.25" customHeight="1" x14ac:dyDescent="0.25">
      <c r="A457" s="239" t="s">
        <v>81</v>
      </c>
      <c r="B457" s="299"/>
      <c r="C457" s="158" t="s">
        <v>82</v>
      </c>
      <c r="D457" s="159" t="s">
        <v>200</v>
      </c>
      <c r="E457" s="160"/>
      <c r="F457" s="165"/>
      <c r="G457" s="165" t="s">
        <v>711</v>
      </c>
      <c r="H457" s="161">
        <v>158.26</v>
      </c>
      <c r="I457" s="65" t="s">
        <v>926</v>
      </c>
      <c r="J457" s="164"/>
    </row>
    <row r="458" spans="1:10" ht="19.5" customHeight="1" x14ac:dyDescent="0.3">
      <c r="A458" s="241"/>
      <c r="B458" s="89" t="s">
        <v>160</v>
      </c>
      <c r="C458" s="32" t="s">
        <v>729</v>
      </c>
      <c r="D458" s="33" t="s">
        <v>200</v>
      </c>
      <c r="E458" s="33"/>
      <c r="F458" s="31"/>
      <c r="G458" s="31" t="s">
        <v>130</v>
      </c>
      <c r="H458" s="39">
        <v>169.6</v>
      </c>
      <c r="I458" s="38" t="s">
        <v>926</v>
      </c>
      <c r="J458" s="135"/>
    </row>
    <row r="459" spans="1:10" ht="19.5" customHeight="1" x14ac:dyDescent="0.3">
      <c r="A459" s="241"/>
      <c r="B459" s="89" t="s">
        <v>161</v>
      </c>
      <c r="C459" s="30" t="s">
        <v>730</v>
      </c>
      <c r="D459" s="33" t="s">
        <v>200</v>
      </c>
      <c r="E459" s="33"/>
      <c r="F459" s="33"/>
      <c r="G459" s="31" t="s">
        <v>727</v>
      </c>
      <c r="H459" s="39">
        <v>129.85</v>
      </c>
      <c r="I459" s="38" t="s">
        <v>927</v>
      </c>
      <c r="J459" s="130"/>
    </row>
    <row r="460" spans="1:10" ht="19.5" customHeight="1" x14ac:dyDescent="0.3">
      <c r="A460" s="241"/>
      <c r="B460" s="89" t="s">
        <v>162</v>
      </c>
      <c r="C460" s="32" t="s">
        <v>731</v>
      </c>
      <c r="D460" s="33" t="s">
        <v>200</v>
      </c>
      <c r="E460" s="33"/>
      <c r="F460" s="31"/>
      <c r="G460" s="31" t="s">
        <v>130</v>
      </c>
      <c r="H460" s="39">
        <v>151.32</v>
      </c>
      <c r="I460" s="38" t="s">
        <v>926</v>
      </c>
      <c r="J460" s="135"/>
    </row>
    <row r="461" spans="1:10" ht="19.5" customHeight="1" x14ac:dyDescent="0.3">
      <c r="A461" s="241"/>
      <c r="B461" s="89" t="s">
        <v>163</v>
      </c>
      <c r="C461" s="32" t="s">
        <v>732</v>
      </c>
      <c r="D461" s="33"/>
      <c r="E461" s="31"/>
      <c r="F461" s="31"/>
      <c r="G461" s="31"/>
      <c r="H461" s="39">
        <v>129.85</v>
      </c>
      <c r="I461" s="38" t="s">
        <v>927</v>
      </c>
      <c r="J461" s="135" t="s">
        <v>666</v>
      </c>
    </row>
    <row r="462" spans="1:10" ht="19.5" customHeight="1" x14ac:dyDescent="0.3">
      <c r="A462" s="241"/>
      <c r="B462" s="89" t="s">
        <v>164</v>
      </c>
      <c r="C462" s="32" t="s">
        <v>733</v>
      </c>
      <c r="D462" s="33" t="s">
        <v>200</v>
      </c>
      <c r="E462" s="33"/>
      <c r="F462" s="31"/>
      <c r="G462" s="31" t="s">
        <v>273</v>
      </c>
      <c r="H462" s="39">
        <v>153.19</v>
      </c>
      <c r="I462" s="38" t="s">
        <v>926</v>
      </c>
      <c r="J462" s="135"/>
    </row>
    <row r="463" spans="1:10" ht="19.5" customHeight="1" x14ac:dyDescent="0.3">
      <c r="A463" s="241"/>
      <c r="B463" s="89" t="s">
        <v>165</v>
      </c>
      <c r="C463" s="32" t="s">
        <v>734</v>
      </c>
      <c r="D463" s="33" t="s">
        <v>200</v>
      </c>
      <c r="E463" s="33"/>
      <c r="F463" s="31"/>
      <c r="G463" s="31" t="s">
        <v>273</v>
      </c>
      <c r="H463" s="39">
        <v>176.8</v>
      </c>
      <c r="I463" s="38" t="s">
        <v>926</v>
      </c>
      <c r="J463" s="135"/>
    </row>
    <row r="464" spans="1:10" ht="19.5" customHeight="1" x14ac:dyDescent="0.3">
      <c r="A464" s="241"/>
      <c r="B464" s="89" t="s">
        <v>166</v>
      </c>
      <c r="C464" s="32" t="s">
        <v>735</v>
      </c>
      <c r="D464" s="33" t="s">
        <v>200</v>
      </c>
      <c r="E464" s="33"/>
      <c r="F464" s="31"/>
      <c r="G464" s="31" t="s">
        <v>130</v>
      </c>
      <c r="H464" s="39">
        <v>172.4</v>
      </c>
      <c r="I464" s="38" t="s">
        <v>926</v>
      </c>
      <c r="J464" s="135"/>
    </row>
    <row r="465" spans="1:10" ht="19.5" customHeight="1" x14ac:dyDescent="0.3">
      <c r="A465" s="241"/>
      <c r="B465" s="89" t="s">
        <v>167</v>
      </c>
      <c r="C465" s="32" t="s">
        <v>736</v>
      </c>
      <c r="D465" s="33"/>
      <c r="E465" s="33" t="s">
        <v>202</v>
      </c>
      <c r="F465" s="31"/>
      <c r="G465" s="31" t="s">
        <v>143</v>
      </c>
      <c r="H465" s="39">
        <v>153.19</v>
      </c>
      <c r="I465" s="38" t="s">
        <v>926</v>
      </c>
      <c r="J465" s="135"/>
    </row>
    <row r="466" spans="1:10" ht="19.5" customHeight="1" x14ac:dyDescent="0.3">
      <c r="A466" s="241"/>
      <c r="B466" s="89" t="s">
        <v>168</v>
      </c>
      <c r="C466" s="35" t="s">
        <v>737</v>
      </c>
      <c r="D466" s="45"/>
      <c r="E466" s="45" t="s">
        <v>202</v>
      </c>
      <c r="F466" s="31"/>
      <c r="G466" s="31" t="s">
        <v>149</v>
      </c>
      <c r="H466" s="39">
        <v>174.4</v>
      </c>
      <c r="I466" s="38" t="s">
        <v>926</v>
      </c>
      <c r="J466" s="135"/>
    </row>
    <row r="467" spans="1:10" ht="19.5" customHeight="1" x14ac:dyDescent="0.3">
      <c r="A467" s="241"/>
      <c r="B467" s="89" t="s">
        <v>169</v>
      </c>
      <c r="C467" s="35" t="s">
        <v>738</v>
      </c>
      <c r="D467" s="45" t="s">
        <v>200</v>
      </c>
      <c r="E467" s="33"/>
      <c r="F467" s="31" t="s">
        <v>223</v>
      </c>
      <c r="H467" s="39">
        <v>174.4</v>
      </c>
      <c r="I467" s="54" t="s">
        <v>926</v>
      </c>
      <c r="J467" s="135"/>
    </row>
    <row r="468" spans="1:10" ht="19.5" customHeight="1" x14ac:dyDescent="0.3">
      <c r="A468" s="241"/>
      <c r="B468" s="89" t="s">
        <v>170</v>
      </c>
      <c r="C468" s="32" t="s">
        <v>739</v>
      </c>
      <c r="D468" s="45" t="s">
        <v>200</v>
      </c>
      <c r="E468" s="33"/>
      <c r="F468" s="31"/>
      <c r="G468" s="31" t="s">
        <v>273</v>
      </c>
      <c r="H468" s="39">
        <v>135.6</v>
      </c>
      <c r="I468" s="38" t="s">
        <v>927</v>
      </c>
      <c r="J468" s="135"/>
    </row>
    <row r="469" spans="1:10" ht="19.5" customHeight="1" x14ac:dyDescent="0.3">
      <c r="A469" s="241"/>
      <c r="B469" s="89" t="s">
        <v>171</v>
      </c>
      <c r="C469" s="32" t="s">
        <v>740</v>
      </c>
      <c r="D469" s="33"/>
      <c r="E469" s="33" t="s">
        <v>202</v>
      </c>
      <c r="F469" s="31"/>
      <c r="G469" s="31" t="s">
        <v>316</v>
      </c>
      <c r="H469" s="39">
        <v>155.93</v>
      </c>
      <c r="I469" s="38" t="s">
        <v>926</v>
      </c>
      <c r="J469" s="135"/>
    </row>
    <row r="470" spans="1:10" ht="19.5" customHeight="1" thickBot="1" x14ac:dyDescent="0.35">
      <c r="A470" s="250"/>
      <c r="B470" s="276" t="s">
        <v>172</v>
      </c>
      <c r="C470" s="247" t="s">
        <v>741</v>
      </c>
      <c r="D470" s="248"/>
      <c r="E470" s="248"/>
      <c r="F470" s="189"/>
      <c r="G470" s="189"/>
      <c r="H470" s="190">
        <v>155.93</v>
      </c>
      <c r="I470" s="191" t="s">
        <v>926</v>
      </c>
      <c r="J470" s="220" t="s">
        <v>666</v>
      </c>
    </row>
    <row r="471" spans="1:10" ht="19.5" customHeight="1" thickTop="1" x14ac:dyDescent="0.3">
      <c r="A471" s="241"/>
      <c r="B471" s="275" t="s">
        <v>173</v>
      </c>
      <c r="C471" s="243" t="s">
        <v>742</v>
      </c>
      <c r="D471" s="244"/>
      <c r="E471" s="244"/>
      <c r="F471" s="168"/>
      <c r="G471" s="168"/>
      <c r="H471" s="185">
        <v>155.93</v>
      </c>
      <c r="I471" s="93" t="s">
        <v>926</v>
      </c>
      <c r="J471" s="245" t="s">
        <v>666</v>
      </c>
    </row>
    <row r="472" spans="1:10" ht="19.5" customHeight="1" x14ac:dyDescent="0.3">
      <c r="A472" s="241"/>
      <c r="B472" s="89" t="s">
        <v>174</v>
      </c>
      <c r="C472" s="35" t="s">
        <v>743</v>
      </c>
      <c r="D472" s="45" t="s">
        <v>200</v>
      </c>
      <c r="E472" s="45"/>
      <c r="F472" s="31"/>
      <c r="G472" s="31" t="s">
        <v>388</v>
      </c>
      <c r="H472" s="39">
        <v>178.8</v>
      </c>
      <c r="I472" s="38" t="s">
        <v>926</v>
      </c>
      <c r="J472" s="130"/>
    </row>
    <row r="473" spans="1:10" ht="19.5" customHeight="1" x14ac:dyDescent="0.3">
      <c r="A473" s="241"/>
      <c r="B473" s="89" t="s">
        <v>175</v>
      </c>
      <c r="C473" s="32" t="s">
        <v>83</v>
      </c>
      <c r="D473" s="33" t="s">
        <v>200</v>
      </c>
      <c r="E473" s="33"/>
      <c r="F473" s="31"/>
      <c r="G473" s="31" t="s">
        <v>316</v>
      </c>
      <c r="H473" s="39">
        <v>128.44</v>
      </c>
      <c r="I473" s="38" t="s">
        <v>927</v>
      </c>
      <c r="J473" s="130"/>
    </row>
    <row r="474" spans="1:10" ht="19.5" customHeight="1" x14ac:dyDescent="0.3">
      <c r="A474" s="240"/>
      <c r="B474" s="89" t="s">
        <v>176</v>
      </c>
      <c r="C474" s="32" t="s">
        <v>157</v>
      </c>
      <c r="D474" s="33" t="s">
        <v>200</v>
      </c>
      <c r="E474" s="33"/>
      <c r="F474" s="31"/>
      <c r="G474" s="31" t="s">
        <v>728</v>
      </c>
      <c r="H474" s="39">
        <v>194.8</v>
      </c>
      <c r="I474" s="38" t="s">
        <v>926</v>
      </c>
      <c r="J474" s="130"/>
    </row>
    <row r="475" spans="1:10" ht="19.5" customHeight="1" x14ac:dyDescent="0.3">
      <c r="A475" s="133" t="s">
        <v>106</v>
      </c>
      <c r="B475" s="79">
        <f>SUM(D475:E475)</f>
        <v>14</v>
      </c>
      <c r="C475" s="80"/>
      <c r="D475" s="33">
        <f>COUNTA(D458:D474)</f>
        <v>11</v>
      </c>
      <c r="E475" s="33">
        <f>COUNTA(E458:E474)</f>
        <v>3</v>
      </c>
      <c r="F475" s="31"/>
      <c r="G475" s="31"/>
      <c r="H475" s="37"/>
      <c r="I475" s="38"/>
      <c r="J475" s="130"/>
    </row>
    <row r="476" spans="1:10" s="156" customFormat="1" ht="3" customHeight="1" x14ac:dyDescent="0.3">
      <c r="A476" s="174"/>
      <c r="B476" s="175"/>
      <c r="C476" s="175"/>
      <c r="D476" s="176"/>
      <c r="E476" s="177"/>
      <c r="F476" s="206"/>
      <c r="G476" s="206"/>
      <c r="H476" s="207"/>
      <c r="I476" s="207"/>
      <c r="J476" s="197"/>
    </row>
    <row r="477" spans="1:10" ht="33" customHeight="1" x14ac:dyDescent="0.3">
      <c r="A477" s="239" t="s">
        <v>84</v>
      </c>
      <c r="B477" s="298"/>
      <c r="C477" s="44" t="s">
        <v>769</v>
      </c>
      <c r="D477" s="67" t="s">
        <v>200</v>
      </c>
      <c r="E477" s="68"/>
      <c r="F477" s="34"/>
      <c r="G477" s="34" t="s">
        <v>383</v>
      </c>
      <c r="H477" s="74">
        <v>141.44999999999999</v>
      </c>
      <c r="I477" s="72" t="s">
        <v>927</v>
      </c>
      <c r="J477" s="135"/>
    </row>
    <row r="478" spans="1:10" ht="19.5" customHeight="1" x14ac:dyDescent="0.3">
      <c r="A478" s="241"/>
      <c r="B478" s="292" t="s">
        <v>160</v>
      </c>
      <c r="C478" s="32" t="s">
        <v>788</v>
      </c>
      <c r="D478" s="33" t="s">
        <v>200</v>
      </c>
      <c r="E478" s="33"/>
      <c r="F478" s="31" t="s">
        <v>781</v>
      </c>
      <c r="G478" s="31"/>
      <c r="H478" s="39">
        <v>149.6</v>
      </c>
      <c r="I478" s="38" t="s">
        <v>926</v>
      </c>
      <c r="J478" s="135"/>
    </row>
    <row r="479" spans="1:10" ht="19.5" customHeight="1" x14ac:dyDescent="0.3">
      <c r="A479" s="241"/>
      <c r="B479" s="292" t="s">
        <v>161</v>
      </c>
      <c r="C479" s="32" t="s">
        <v>770</v>
      </c>
      <c r="D479" s="33" t="s">
        <v>200</v>
      </c>
      <c r="E479" s="33"/>
      <c r="F479" s="31" t="s">
        <v>782</v>
      </c>
      <c r="G479" s="170"/>
      <c r="H479" s="39">
        <v>157.6</v>
      </c>
      <c r="I479" s="38" t="s">
        <v>926</v>
      </c>
      <c r="J479" s="130"/>
    </row>
    <row r="480" spans="1:10" ht="19.5" customHeight="1" x14ac:dyDescent="0.3">
      <c r="A480" s="241"/>
      <c r="B480" s="292" t="s">
        <v>162</v>
      </c>
      <c r="C480" s="32" t="s">
        <v>771</v>
      </c>
      <c r="D480" s="31" t="s">
        <v>200</v>
      </c>
      <c r="E480" s="31"/>
      <c r="F480" s="31" t="s">
        <v>783</v>
      </c>
      <c r="G480" s="31"/>
      <c r="H480" s="39">
        <v>144</v>
      </c>
      <c r="I480" s="38" t="s">
        <v>927</v>
      </c>
      <c r="J480" s="130"/>
    </row>
    <row r="481" spans="1:10" ht="19.5" customHeight="1" x14ac:dyDescent="0.3">
      <c r="A481" s="241"/>
      <c r="B481" s="292" t="s">
        <v>163</v>
      </c>
      <c r="C481" s="32" t="s">
        <v>772</v>
      </c>
      <c r="D481" s="33" t="s">
        <v>200</v>
      </c>
      <c r="E481" s="33"/>
      <c r="F481" s="31"/>
      <c r="G481" s="31" t="s">
        <v>711</v>
      </c>
      <c r="H481" s="39">
        <v>146.47</v>
      </c>
      <c r="I481" s="38" t="s">
        <v>926</v>
      </c>
      <c r="J481" s="130"/>
    </row>
    <row r="482" spans="1:10" ht="19.5" customHeight="1" x14ac:dyDescent="0.3">
      <c r="A482" s="241"/>
      <c r="B482" s="292" t="s">
        <v>164</v>
      </c>
      <c r="C482" s="32" t="s">
        <v>773</v>
      </c>
      <c r="D482" s="31" t="s">
        <v>200</v>
      </c>
      <c r="E482" s="31"/>
      <c r="F482" s="31"/>
      <c r="G482" s="31" t="s">
        <v>320</v>
      </c>
      <c r="H482" s="39">
        <v>205.5</v>
      </c>
      <c r="I482" s="38" t="s">
        <v>926</v>
      </c>
      <c r="J482" s="130"/>
    </row>
    <row r="483" spans="1:10" ht="19.5" customHeight="1" x14ac:dyDescent="0.3">
      <c r="A483" s="241"/>
      <c r="B483" s="292" t="s">
        <v>165</v>
      </c>
      <c r="C483" s="32" t="s">
        <v>774</v>
      </c>
      <c r="D483" s="31" t="s">
        <v>200</v>
      </c>
      <c r="E483" s="31"/>
      <c r="F483" s="31"/>
      <c r="G483" s="31" t="s">
        <v>384</v>
      </c>
      <c r="H483" s="39">
        <v>143.59</v>
      </c>
      <c r="I483" s="38" t="s">
        <v>927</v>
      </c>
      <c r="J483" s="130"/>
    </row>
    <row r="484" spans="1:10" ht="19.5" customHeight="1" x14ac:dyDescent="0.3">
      <c r="A484" s="241"/>
      <c r="B484" s="292" t="s">
        <v>166</v>
      </c>
      <c r="C484" s="32" t="s">
        <v>775</v>
      </c>
      <c r="D484" s="31" t="s">
        <v>200</v>
      </c>
      <c r="E484" s="31"/>
      <c r="F484" s="31" t="s">
        <v>563</v>
      </c>
      <c r="G484" s="31"/>
      <c r="H484" s="39">
        <v>195.2</v>
      </c>
      <c r="I484" s="38" t="s">
        <v>926</v>
      </c>
      <c r="J484" s="130"/>
    </row>
    <row r="485" spans="1:10" ht="19.5" customHeight="1" x14ac:dyDescent="0.3">
      <c r="A485" s="241"/>
      <c r="B485" s="292" t="s">
        <v>167</v>
      </c>
      <c r="C485" s="32" t="s">
        <v>776</v>
      </c>
      <c r="D485" s="31" t="s">
        <v>200</v>
      </c>
      <c r="E485" s="31"/>
      <c r="F485" s="31"/>
      <c r="G485" s="170" t="s">
        <v>148</v>
      </c>
      <c r="H485" s="39">
        <v>119.84</v>
      </c>
      <c r="I485" s="73" t="s">
        <v>927</v>
      </c>
      <c r="J485" s="130"/>
    </row>
    <row r="486" spans="1:10" ht="30" customHeight="1" x14ac:dyDescent="0.3">
      <c r="A486" s="241"/>
      <c r="B486" s="292" t="s">
        <v>168</v>
      </c>
      <c r="C486" s="32" t="s">
        <v>777</v>
      </c>
      <c r="D486" s="33" t="s">
        <v>200</v>
      </c>
      <c r="E486" s="33"/>
      <c r="F486" s="31"/>
      <c r="G486" s="31" t="s">
        <v>319</v>
      </c>
      <c r="H486" s="39">
        <v>179.2</v>
      </c>
      <c r="I486" s="38" t="s">
        <v>926</v>
      </c>
      <c r="J486" s="130"/>
    </row>
    <row r="487" spans="1:10" ht="30" customHeight="1" x14ac:dyDescent="0.3">
      <c r="A487" s="241"/>
      <c r="B487" s="292" t="s">
        <v>169</v>
      </c>
      <c r="C487" s="32" t="s">
        <v>779</v>
      </c>
      <c r="D487" s="33" t="s">
        <v>200</v>
      </c>
      <c r="E487" s="33"/>
      <c r="F487" s="31" t="s">
        <v>784</v>
      </c>
      <c r="G487" s="31"/>
      <c r="H487" s="39">
        <v>149.6</v>
      </c>
      <c r="I487" s="38" t="s">
        <v>926</v>
      </c>
      <c r="J487" s="130"/>
    </row>
    <row r="488" spans="1:10" ht="19.5" customHeight="1" x14ac:dyDescent="0.3">
      <c r="A488" s="241"/>
      <c r="B488" s="292" t="s">
        <v>170</v>
      </c>
      <c r="C488" s="32" t="s">
        <v>780</v>
      </c>
      <c r="D488" s="33" t="s">
        <v>200</v>
      </c>
      <c r="E488" s="33"/>
      <c r="F488" s="31" t="s">
        <v>711</v>
      </c>
      <c r="G488" s="31"/>
      <c r="H488" s="39">
        <v>102.8</v>
      </c>
      <c r="I488" s="38" t="s">
        <v>927</v>
      </c>
      <c r="J488" s="130"/>
    </row>
    <row r="489" spans="1:10" ht="19.5" customHeight="1" x14ac:dyDescent="0.3">
      <c r="A489" s="241"/>
      <c r="B489" s="292" t="s">
        <v>171</v>
      </c>
      <c r="C489" s="32" t="s">
        <v>87</v>
      </c>
      <c r="D489" s="33" t="s">
        <v>200</v>
      </c>
      <c r="E489" s="33"/>
      <c r="F489" s="31" t="s">
        <v>785</v>
      </c>
      <c r="G489" s="31"/>
      <c r="H489" s="39">
        <v>76</v>
      </c>
      <c r="I489" s="38" t="s">
        <v>927</v>
      </c>
      <c r="J489" s="130"/>
    </row>
    <row r="490" spans="1:10" ht="19.5" customHeight="1" x14ac:dyDescent="0.3">
      <c r="A490" s="241"/>
      <c r="B490" s="292" t="s">
        <v>172</v>
      </c>
      <c r="C490" s="32" t="s">
        <v>778</v>
      </c>
      <c r="D490" s="33" t="s">
        <v>200</v>
      </c>
      <c r="E490" s="33"/>
      <c r="F490" s="31" t="s">
        <v>786</v>
      </c>
      <c r="G490" s="31"/>
      <c r="H490" s="39">
        <v>107.89</v>
      </c>
      <c r="I490" s="38" t="s">
        <v>927</v>
      </c>
      <c r="J490" s="130"/>
    </row>
    <row r="491" spans="1:10" ht="19.5" customHeight="1" x14ac:dyDescent="0.3">
      <c r="A491" s="241"/>
      <c r="B491" s="292" t="s">
        <v>173</v>
      </c>
      <c r="C491" s="32" t="s">
        <v>85</v>
      </c>
      <c r="D491" s="33" t="s">
        <v>200</v>
      </c>
      <c r="E491" s="33"/>
      <c r="F491" s="31"/>
      <c r="G491" s="31" t="s">
        <v>393</v>
      </c>
      <c r="H491" s="39">
        <v>119.2</v>
      </c>
      <c r="I491" s="38" t="s">
        <v>927</v>
      </c>
      <c r="J491" s="130"/>
    </row>
    <row r="492" spans="1:10" ht="19.5" customHeight="1" x14ac:dyDescent="0.3">
      <c r="A492" s="240"/>
      <c r="B492" s="292" t="s">
        <v>174</v>
      </c>
      <c r="C492" s="32" t="s">
        <v>86</v>
      </c>
      <c r="D492" s="31" t="s">
        <v>200</v>
      </c>
      <c r="E492" s="31"/>
      <c r="F492" s="31" t="s">
        <v>787</v>
      </c>
      <c r="G492" s="31"/>
      <c r="H492" s="39">
        <v>125.28</v>
      </c>
      <c r="I492" s="38" t="s">
        <v>927</v>
      </c>
      <c r="J492" s="130"/>
    </row>
    <row r="493" spans="1:10" ht="19.5" customHeight="1" x14ac:dyDescent="0.3">
      <c r="A493" s="133" t="s">
        <v>106</v>
      </c>
      <c r="B493" s="86">
        <f>SUM(D493:E493)</f>
        <v>15</v>
      </c>
      <c r="C493" s="87"/>
      <c r="D493" s="42">
        <f>COUNTA(D478:D492)</f>
        <v>15</v>
      </c>
      <c r="E493" s="42">
        <f>COUNTA(E478:E492)</f>
        <v>0</v>
      </c>
      <c r="F493" s="31"/>
      <c r="G493" s="31"/>
      <c r="H493" s="37"/>
      <c r="I493" s="38"/>
      <c r="J493" s="130"/>
    </row>
    <row r="494" spans="1:10" s="156" customFormat="1" ht="2.25" customHeight="1" x14ac:dyDescent="0.3">
      <c r="A494" s="174"/>
      <c r="B494" s="175"/>
      <c r="C494" s="175"/>
      <c r="D494" s="176"/>
      <c r="E494" s="177"/>
      <c r="F494" s="206"/>
      <c r="G494" s="206"/>
      <c r="H494" s="207"/>
      <c r="I494" s="207"/>
      <c r="J494" s="197"/>
    </row>
    <row r="495" spans="1:10" ht="19.5" customHeight="1" x14ac:dyDescent="0.3">
      <c r="A495" s="198" t="s">
        <v>88</v>
      </c>
      <c r="B495" s="298"/>
      <c r="C495" s="62" t="s">
        <v>789</v>
      </c>
      <c r="D495" s="67" t="s">
        <v>200</v>
      </c>
      <c r="E495" s="68"/>
      <c r="F495" s="34"/>
      <c r="G495" s="34" t="s">
        <v>122</v>
      </c>
      <c r="H495" s="74">
        <v>130.44</v>
      </c>
      <c r="I495" s="72" t="s">
        <v>927</v>
      </c>
      <c r="J495" s="135"/>
    </row>
    <row r="496" spans="1:10" ht="19.5" customHeight="1" x14ac:dyDescent="0.3">
      <c r="A496" s="199"/>
      <c r="B496" s="292" t="s">
        <v>160</v>
      </c>
      <c r="C496" s="30" t="s">
        <v>790</v>
      </c>
      <c r="D496" s="31" t="s">
        <v>200</v>
      </c>
      <c r="E496" s="31"/>
      <c r="F496" s="31" t="s">
        <v>796</v>
      </c>
      <c r="G496" s="170"/>
      <c r="H496" s="39">
        <v>122.4</v>
      </c>
      <c r="I496" s="73" t="s">
        <v>927</v>
      </c>
      <c r="J496" s="135"/>
    </row>
    <row r="497" spans="1:10" ht="19.5" customHeight="1" x14ac:dyDescent="0.3">
      <c r="A497" s="199"/>
      <c r="B497" s="292" t="s">
        <v>161</v>
      </c>
      <c r="C497" s="30" t="s">
        <v>791</v>
      </c>
      <c r="D497" s="31" t="s">
        <v>200</v>
      </c>
      <c r="E497" s="31"/>
      <c r="F497" s="31"/>
      <c r="G497" s="31" t="s">
        <v>382</v>
      </c>
      <c r="H497" s="39">
        <v>147.19999999999999</v>
      </c>
      <c r="I497" s="38" t="s">
        <v>926</v>
      </c>
      <c r="J497" s="130"/>
    </row>
    <row r="498" spans="1:10" ht="19.5" customHeight="1" x14ac:dyDescent="0.3">
      <c r="A498" s="199"/>
      <c r="B498" s="292" t="s">
        <v>162</v>
      </c>
      <c r="C498" s="30" t="s">
        <v>792</v>
      </c>
      <c r="D498" s="31" t="s">
        <v>200</v>
      </c>
      <c r="E498" s="31"/>
      <c r="F498" s="31"/>
      <c r="G498" s="31" t="s">
        <v>280</v>
      </c>
      <c r="H498" s="39">
        <v>114.92</v>
      </c>
      <c r="I498" s="38" t="s">
        <v>927</v>
      </c>
      <c r="J498" s="130"/>
    </row>
    <row r="499" spans="1:10" ht="19.5" customHeight="1" x14ac:dyDescent="0.3">
      <c r="A499" s="199"/>
      <c r="B499" s="292" t="s">
        <v>163</v>
      </c>
      <c r="C499" s="30" t="s">
        <v>793</v>
      </c>
      <c r="D499" s="31" t="s">
        <v>200</v>
      </c>
      <c r="E499" s="31"/>
      <c r="F499" s="31"/>
      <c r="G499" s="170" t="s">
        <v>147</v>
      </c>
      <c r="H499" s="39">
        <v>137.6</v>
      </c>
      <c r="I499" s="38" t="s">
        <v>927</v>
      </c>
      <c r="J499" s="130"/>
    </row>
    <row r="500" spans="1:10" ht="19.5" customHeight="1" x14ac:dyDescent="0.3">
      <c r="A500" s="199"/>
      <c r="B500" s="292" t="s">
        <v>164</v>
      </c>
      <c r="C500" s="30" t="s">
        <v>794</v>
      </c>
      <c r="D500" s="31"/>
      <c r="E500" s="31" t="s">
        <v>202</v>
      </c>
      <c r="F500" s="31" t="s">
        <v>797</v>
      </c>
      <c r="G500" s="31"/>
      <c r="H500" s="39">
        <v>161.6</v>
      </c>
      <c r="I500" s="38" t="s">
        <v>926</v>
      </c>
      <c r="J500" s="130"/>
    </row>
    <row r="501" spans="1:10" ht="19.5" customHeight="1" x14ac:dyDescent="0.3">
      <c r="A501" s="214"/>
      <c r="B501" s="292" t="s">
        <v>165</v>
      </c>
      <c r="C501" s="30" t="s">
        <v>795</v>
      </c>
      <c r="D501" s="31" t="s">
        <v>200</v>
      </c>
      <c r="E501" s="31"/>
      <c r="F501" s="31"/>
      <c r="G501" s="31" t="s">
        <v>399</v>
      </c>
      <c r="H501" s="39">
        <v>98.9</v>
      </c>
      <c r="I501" s="38" t="s">
        <v>927</v>
      </c>
      <c r="J501" s="130"/>
    </row>
    <row r="502" spans="1:10" ht="19.5" customHeight="1" x14ac:dyDescent="0.3">
      <c r="A502" s="138" t="s">
        <v>106</v>
      </c>
      <c r="B502" s="86">
        <f>SUM(D502:E502)</f>
        <v>6</v>
      </c>
      <c r="C502" s="87"/>
      <c r="D502" s="34">
        <f>COUNTA(D496:D501)</f>
        <v>5</v>
      </c>
      <c r="E502" s="34">
        <f>COUNTA(E496:E501)</f>
        <v>1</v>
      </c>
      <c r="F502" s="31"/>
      <c r="G502" s="31"/>
      <c r="H502" s="37"/>
      <c r="I502" s="38"/>
      <c r="J502" s="130"/>
    </row>
    <row r="503" spans="1:10" s="156" customFormat="1" ht="2.25" customHeight="1" x14ac:dyDescent="0.3">
      <c r="A503" s="203"/>
      <c r="B503" s="175"/>
      <c r="C503" s="175"/>
      <c r="D503" s="176"/>
      <c r="E503" s="206"/>
      <c r="F503" s="206"/>
      <c r="G503" s="206"/>
      <c r="H503" s="207"/>
      <c r="I503" s="207"/>
      <c r="J503" s="197"/>
    </row>
    <row r="504" spans="1:10" s="163" customFormat="1" ht="19.5" customHeight="1" x14ac:dyDescent="0.25">
      <c r="A504" s="208" t="s">
        <v>89</v>
      </c>
      <c r="B504" s="299"/>
      <c r="C504" s="158" t="s">
        <v>798</v>
      </c>
      <c r="D504" s="159" t="s">
        <v>200</v>
      </c>
      <c r="E504" s="160"/>
      <c r="F504" s="165"/>
      <c r="G504" s="165" t="s">
        <v>711</v>
      </c>
      <c r="H504" s="221">
        <v>139.91999999999999</v>
      </c>
      <c r="I504" s="65" t="s">
        <v>927</v>
      </c>
      <c r="J504" s="164"/>
    </row>
    <row r="505" spans="1:10" ht="19.5" customHeight="1" x14ac:dyDescent="0.3">
      <c r="A505" s="308"/>
      <c r="B505" s="89" t="s">
        <v>160</v>
      </c>
      <c r="C505" s="30" t="s">
        <v>799</v>
      </c>
      <c r="D505" s="31" t="s">
        <v>200</v>
      </c>
      <c r="E505" s="31"/>
      <c r="F505" s="45"/>
      <c r="G505" s="45" t="s">
        <v>280</v>
      </c>
      <c r="H505" s="39">
        <v>137.43</v>
      </c>
      <c r="I505" s="38" t="s">
        <v>927</v>
      </c>
      <c r="J505" s="135"/>
    </row>
    <row r="506" spans="1:10" ht="19.5" customHeight="1" x14ac:dyDescent="0.3">
      <c r="A506" s="308"/>
      <c r="B506" s="89" t="s">
        <v>161</v>
      </c>
      <c r="C506" s="32" t="s">
        <v>800</v>
      </c>
      <c r="D506" s="33" t="s">
        <v>200</v>
      </c>
      <c r="E506" s="31"/>
      <c r="F506" s="31"/>
      <c r="G506" s="31" t="s">
        <v>320</v>
      </c>
      <c r="H506" s="39">
        <v>181.2</v>
      </c>
      <c r="I506" s="38" t="s">
        <v>926</v>
      </c>
      <c r="J506" s="130"/>
    </row>
    <row r="507" spans="1:10" ht="19.5" customHeight="1" x14ac:dyDescent="0.3">
      <c r="A507" s="241"/>
      <c r="B507" s="89" t="s">
        <v>162</v>
      </c>
      <c r="C507" s="32" t="s">
        <v>801</v>
      </c>
      <c r="D507" s="33"/>
      <c r="E507" s="33" t="s">
        <v>202</v>
      </c>
      <c r="F507" s="31"/>
      <c r="G507" s="31" t="s">
        <v>385</v>
      </c>
      <c r="H507" s="39">
        <v>166.12</v>
      </c>
      <c r="I507" s="38" t="s">
        <v>926</v>
      </c>
      <c r="J507" s="130"/>
    </row>
    <row r="508" spans="1:10" s="98" customFormat="1" ht="19.5" customHeight="1" x14ac:dyDescent="0.3">
      <c r="A508" s="241"/>
      <c r="B508" s="89" t="s">
        <v>163</v>
      </c>
      <c r="C508" s="32" t="s">
        <v>802</v>
      </c>
      <c r="D508" s="33" t="s">
        <v>200</v>
      </c>
      <c r="E508" s="31"/>
      <c r="F508" s="31"/>
      <c r="G508" s="31" t="s">
        <v>386</v>
      </c>
      <c r="H508" s="39">
        <v>157.06</v>
      </c>
      <c r="I508" s="38" t="s">
        <v>926</v>
      </c>
      <c r="J508" s="130"/>
    </row>
    <row r="509" spans="1:10" ht="19.5" customHeight="1" x14ac:dyDescent="0.3">
      <c r="A509" s="241"/>
      <c r="B509" s="89" t="s">
        <v>164</v>
      </c>
      <c r="C509" s="32" t="s">
        <v>803</v>
      </c>
      <c r="D509" s="33" t="s">
        <v>200</v>
      </c>
      <c r="E509" s="31"/>
      <c r="F509" s="31"/>
      <c r="G509" s="31" t="s">
        <v>382</v>
      </c>
      <c r="H509" s="39">
        <v>120.62</v>
      </c>
      <c r="I509" s="38" t="s">
        <v>927</v>
      </c>
      <c r="J509" s="130"/>
    </row>
    <row r="510" spans="1:10" ht="19.5" customHeight="1" x14ac:dyDescent="0.3">
      <c r="A510" s="241"/>
      <c r="B510" s="89" t="s">
        <v>165</v>
      </c>
      <c r="C510" s="32" t="s">
        <v>804</v>
      </c>
      <c r="D510" s="33"/>
      <c r="E510" s="33" t="s">
        <v>202</v>
      </c>
      <c r="F510" s="45"/>
      <c r="G510" s="31" t="s">
        <v>314</v>
      </c>
      <c r="H510" s="39">
        <v>111.36</v>
      </c>
      <c r="I510" s="38" t="s">
        <v>927</v>
      </c>
      <c r="J510" s="130"/>
    </row>
    <row r="511" spans="1:10" ht="19.5" customHeight="1" x14ac:dyDescent="0.3">
      <c r="A511" s="241"/>
      <c r="B511" s="89" t="s">
        <v>166</v>
      </c>
      <c r="C511" s="32" t="s">
        <v>805</v>
      </c>
      <c r="D511" s="33" t="s">
        <v>200</v>
      </c>
      <c r="E511" s="33"/>
      <c r="F511" s="45" t="s">
        <v>387</v>
      </c>
      <c r="G511" s="31"/>
      <c r="H511" s="39">
        <v>150</v>
      </c>
      <c r="I511" s="38" t="s">
        <v>926</v>
      </c>
      <c r="J511" s="130"/>
    </row>
    <row r="512" spans="1:10" ht="19.5" customHeight="1" thickBot="1" x14ac:dyDescent="0.35">
      <c r="A512" s="250"/>
      <c r="B512" s="276" t="s">
        <v>167</v>
      </c>
      <c r="C512" s="247" t="s">
        <v>806</v>
      </c>
      <c r="D512" s="248" t="s">
        <v>200</v>
      </c>
      <c r="E512" s="248"/>
      <c r="F512" s="309"/>
      <c r="G512" s="189" t="s">
        <v>367</v>
      </c>
      <c r="H512" s="190">
        <v>152.4</v>
      </c>
      <c r="I512" s="191" t="s">
        <v>926</v>
      </c>
      <c r="J512" s="192"/>
    </row>
    <row r="513" spans="1:10" ht="19.5" customHeight="1" thickTop="1" x14ac:dyDescent="0.3">
      <c r="A513" s="310"/>
      <c r="B513" s="275" t="s">
        <v>168</v>
      </c>
      <c r="C513" s="243" t="s">
        <v>807</v>
      </c>
      <c r="D513" s="244" t="s">
        <v>200</v>
      </c>
      <c r="E513" s="244"/>
      <c r="F513" s="201"/>
      <c r="G513" s="168" t="s">
        <v>130</v>
      </c>
      <c r="H513" s="185">
        <v>126.32</v>
      </c>
      <c r="I513" s="93" t="s">
        <v>927</v>
      </c>
      <c r="J513" s="186"/>
    </row>
    <row r="514" spans="1:10" ht="19.5" customHeight="1" x14ac:dyDescent="0.3">
      <c r="A514" s="240"/>
      <c r="B514" s="89" t="s">
        <v>169</v>
      </c>
      <c r="C514" s="32" t="s">
        <v>90</v>
      </c>
      <c r="D514" s="33" t="s">
        <v>200</v>
      </c>
      <c r="E514" s="33"/>
      <c r="F514" s="45" t="s">
        <v>808</v>
      </c>
      <c r="G514" s="31"/>
      <c r="H514" s="39">
        <v>96.68</v>
      </c>
      <c r="I514" s="38" t="s">
        <v>927</v>
      </c>
      <c r="J514" s="130"/>
    </row>
    <row r="515" spans="1:10" ht="19.5" customHeight="1" x14ac:dyDescent="0.3">
      <c r="A515" s="133" t="s">
        <v>106</v>
      </c>
      <c r="B515" s="79">
        <f>SUM(D515:E515)</f>
        <v>10</v>
      </c>
      <c r="C515" s="80"/>
      <c r="D515" s="42">
        <f>COUNTA(D505:D514)</f>
        <v>8</v>
      </c>
      <c r="E515" s="42">
        <f>COUNTA(E505:E514)</f>
        <v>2</v>
      </c>
      <c r="F515" s="45"/>
      <c r="G515" s="31"/>
      <c r="H515" s="37"/>
      <c r="I515" s="38"/>
      <c r="J515" s="130"/>
    </row>
    <row r="516" spans="1:10" s="156" customFormat="1" ht="3" customHeight="1" x14ac:dyDescent="0.3">
      <c r="A516" s="311"/>
      <c r="B516" s="175"/>
      <c r="C516" s="175"/>
      <c r="D516" s="176"/>
      <c r="E516" s="177"/>
      <c r="F516" s="251"/>
      <c r="G516" s="206"/>
      <c r="H516" s="207"/>
      <c r="I516" s="207"/>
      <c r="J516" s="197"/>
    </row>
    <row r="517" spans="1:10" ht="19.5" customHeight="1" x14ac:dyDescent="0.3">
      <c r="A517" s="208" t="s">
        <v>91</v>
      </c>
      <c r="B517" s="298"/>
      <c r="C517" s="44" t="s">
        <v>92</v>
      </c>
      <c r="D517" s="67" t="s">
        <v>200</v>
      </c>
      <c r="E517" s="68"/>
      <c r="F517" s="99"/>
      <c r="G517" s="34" t="s">
        <v>833</v>
      </c>
      <c r="H517" s="74">
        <v>142.43</v>
      </c>
      <c r="I517" s="72" t="s">
        <v>927</v>
      </c>
      <c r="J517" s="135"/>
    </row>
    <row r="518" spans="1:10" ht="19.5" customHeight="1" x14ac:dyDescent="0.3">
      <c r="A518" s="308"/>
      <c r="B518" s="292" t="s">
        <v>160</v>
      </c>
      <c r="C518" s="32" t="s">
        <v>809</v>
      </c>
      <c r="D518" s="33"/>
      <c r="E518" s="31" t="s">
        <v>202</v>
      </c>
      <c r="F518" s="31"/>
      <c r="G518" s="31" t="s">
        <v>131</v>
      </c>
      <c r="H518" s="39">
        <v>149.6</v>
      </c>
      <c r="I518" s="38" t="s">
        <v>926</v>
      </c>
      <c r="J518" s="135"/>
    </row>
    <row r="519" spans="1:10" ht="19.5" customHeight="1" x14ac:dyDescent="0.3">
      <c r="A519" s="308"/>
      <c r="B519" s="292" t="s">
        <v>161</v>
      </c>
      <c r="C519" s="32" t="s">
        <v>810</v>
      </c>
      <c r="D519" s="33" t="s">
        <v>200</v>
      </c>
      <c r="E519" s="33"/>
      <c r="F519" s="170"/>
      <c r="G519" s="170" t="s">
        <v>714</v>
      </c>
      <c r="H519" s="39">
        <v>167.47</v>
      </c>
      <c r="I519" s="73" t="s">
        <v>926</v>
      </c>
      <c r="J519" s="130"/>
    </row>
    <row r="520" spans="1:10" ht="19.5" customHeight="1" x14ac:dyDescent="0.3">
      <c r="A520" s="241"/>
      <c r="B520" s="292" t="s">
        <v>162</v>
      </c>
      <c r="C520" s="32" t="s">
        <v>811</v>
      </c>
      <c r="D520" s="33" t="s">
        <v>200</v>
      </c>
      <c r="E520" s="33"/>
      <c r="F520" s="170"/>
      <c r="G520" s="31" t="s">
        <v>284</v>
      </c>
      <c r="H520" s="39">
        <v>147.30000000000001</v>
      </c>
      <c r="I520" s="38" t="s">
        <v>926</v>
      </c>
      <c r="J520" s="130"/>
    </row>
    <row r="521" spans="1:10" ht="19.5" customHeight="1" x14ac:dyDescent="0.3">
      <c r="A521" s="241"/>
      <c r="B521" s="292" t="s">
        <v>163</v>
      </c>
      <c r="C521" s="32" t="s">
        <v>812</v>
      </c>
      <c r="D521" s="33" t="s">
        <v>200</v>
      </c>
      <c r="E521" s="33"/>
      <c r="F521" s="170"/>
      <c r="G521" s="31" t="s">
        <v>388</v>
      </c>
      <c r="H521" s="39">
        <v>168.48</v>
      </c>
      <c r="I521" s="38" t="s">
        <v>926</v>
      </c>
      <c r="J521" s="130"/>
    </row>
    <row r="522" spans="1:10" ht="19.5" customHeight="1" x14ac:dyDescent="0.3">
      <c r="A522" s="241"/>
      <c r="B522" s="292" t="s">
        <v>164</v>
      </c>
      <c r="C522" s="32" t="s">
        <v>813</v>
      </c>
      <c r="D522" s="33" t="s">
        <v>200</v>
      </c>
      <c r="E522" s="33"/>
      <c r="F522" s="31"/>
      <c r="G522" s="31" t="s">
        <v>715</v>
      </c>
      <c r="H522" s="39">
        <v>138.75</v>
      </c>
      <c r="I522" s="38" t="s">
        <v>927</v>
      </c>
      <c r="J522" s="135"/>
    </row>
    <row r="523" spans="1:10" ht="19.5" customHeight="1" x14ac:dyDescent="0.3">
      <c r="A523" s="241"/>
      <c r="B523" s="292" t="s">
        <v>165</v>
      </c>
      <c r="C523" s="32" t="s">
        <v>814</v>
      </c>
      <c r="D523" s="33" t="s">
        <v>200</v>
      </c>
      <c r="E523" s="33"/>
      <c r="F523" s="31"/>
      <c r="G523" s="31" t="s">
        <v>715</v>
      </c>
      <c r="H523" s="39">
        <v>163.57</v>
      </c>
      <c r="I523" s="38" t="s">
        <v>926</v>
      </c>
      <c r="J523" s="135"/>
    </row>
    <row r="524" spans="1:10" ht="19.5" customHeight="1" x14ac:dyDescent="0.3">
      <c r="A524" s="241"/>
      <c r="B524" s="292" t="s">
        <v>166</v>
      </c>
      <c r="C524" s="32" t="s">
        <v>815</v>
      </c>
      <c r="D524" s="33" t="s">
        <v>200</v>
      </c>
      <c r="E524" s="33"/>
      <c r="F524" s="31"/>
      <c r="G524" s="31" t="s">
        <v>127</v>
      </c>
      <c r="H524" s="39">
        <v>166.8</v>
      </c>
      <c r="I524" s="38" t="s">
        <v>926</v>
      </c>
      <c r="J524" s="135"/>
    </row>
    <row r="525" spans="1:10" ht="19.5" customHeight="1" x14ac:dyDescent="0.3">
      <c r="A525" s="241"/>
      <c r="B525" s="292" t="s">
        <v>167</v>
      </c>
      <c r="C525" s="32" t="s">
        <v>816</v>
      </c>
      <c r="D525" s="33"/>
      <c r="E525" s="33" t="s">
        <v>202</v>
      </c>
      <c r="F525" s="170" t="s">
        <v>129</v>
      </c>
      <c r="G525" s="31"/>
      <c r="H525" s="39">
        <v>156</v>
      </c>
      <c r="I525" s="38" t="s">
        <v>926</v>
      </c>
      <c r="J525" s="135"/>
    </row>
    <row r="526" spans="1:10" ht="19.5" customHeight="1" x14ac:dyDescent="0.3">
      <c r="A526" s="241"/>
      <c r="B526" s="292" t="s">
        <v>168</v>
      </c>
      <c r="C526" s="32" t="s">
        <v>817</v>
      </c>
      <c r="D526" s="33"/>
      <c r="E526" s="33"/>
      <c r="F526" s="170"/>
      <c r="G526" s="31"/>
      <c r="H526" s="39">
        <v>115.7</v>
      </c>
      <c r="I526" s="38" t="s">
        <v>927</v>
      </c>
      <c r="J526" s="135" t="s">
        <v>666</v>
      </c>
    </row>
    <row r="527" spans="1:10" ht="19.5" customHeight="1" x14ac:dyDescent="0.3">
      <c r="A527" s="241"/>
      <c r="B527" s="292" t="s">
        <v>169</v>
      </c>
      <c r="C527" s="32" t="s">
        <v>818</v>
      </c>
      <c r="D527" s="33"/>
      <c r="E527" s="33"/>
      <c r="F527" s="170"/>
      <c r="G527" s="31"/>
      <c r="H527" s="39">
        <v>147.30000000000001</v>
      </c>
      <c r="I527" s="38" t="s">
        <v>926</v>
      </c>
      <c r="J527" s="135" t="s">
        <v>666</v>
      </c>
    </row>
    <row r="528" spans="1:10" ht="19.5" customHeight="1" x14ac:dyDescent="0.3">
      <c r="A528" s="241"/>
      <c r="B528" s="292" t="s">
        <v>170</v>
      </c>
      <c r="C528" s="32" t="s">
        <v>819</v>
      </c>
      <c r="D528" s="33"/>
      <c r="E528" s="33" t="s">
        <v>202</v>
      </c>
      <c r="F528" s="171"/>
      <c r="G528" s="31" t="s">
        <v>363</v>
      </c>
      <c r="H528" s="39">
        <v>102.4</v>
      </c>
      <c r="I528" s="38" t="s">
        <v>927</v>
      </c>
      <c r="J528" s="135"/>
    </row>
    <row r="529" spans="1:10" ht="19.5" customHeight="1" x14ac:dyDescent="0.3">
      <c r="A529" s="241"/>
      <c r="B529" s="292" t="s">
        <v>171</v>
      </c>
      <c r="C529" s="32" t="s">
        <v>820</v>
      </c>
      <c r="D529" s="33"/>
      <c r="E529" s="33" t="s">
        <v>202</v>
      </c>
      <c r="F529" s="170"/>
      <c r="G529" s="31" t="s">
        <v>309</v>
      </c>
      <c r="H529" s="39">
        <v>142.4</v>
      </c>
      <c r="I529" s="38" t="s">
        <v>927</v>
      </c>
      <c r="J529" s="135"/>
    </row>
    <row r="530" spans="1:10" ht="19.5" customHeight="1" x14ac:dyDescent="0.3">
      <c r="A530" s="241"/>
      <c r="B530" s="292" t="s">
        <v>172</v>
      </c>
      <c r="C530" s="32" t="s">
        <v>821</v>
      </c>
      <c r="D530" s="33" t="s">
        <v>200</v>
      </c>
      <c r="E530" s="33"/>
      <c r="F530" s="45"/>
      <c r="G530" s="170" t="s">
        <v>711</v>
      </c>
      <c r="H530" s="39">
        <v>137.78</v>
      </c>
      <c r="I530" s="73" t="s">
        <v>927</v>
      </c>
      <c r="J530" s="130"/>
    </row>
    <row r="531" spans="1:10" ht="19.5" customHeight="1" x14ac:dyDescent="0.3">
      <c r="A531" s="241"/>
      <c r="B531" s="292" t="s">
        <v>173</v>
      </c>
      <c r="C531" s="32" t="s">
        <v>822</v>
      </c>
      <c r="D531" s="33" t="s">
        <v>200</v>
      </c>
      <c r="E531" s="31"/>
      <c r="F531" s="45"/>
      <c r="G531" s="170" t="s">
        <v>830</v>
      </c>
      <c r="H531" s="39">
        <v>128.4</v>
      </c>
      <c r="I531" s="73" t="s">
        <v>927</v>
      </c>
      <c r="J531" s="130"/>
    </row>
    <row r="532" spans="1:10" ht="19.5" customHeight="1" x14ac:dyDescent="0.3">
      <c r="A532" s="241"/>
      <c r="B532" s="292" t="s">
        <v>174</v>
      </c>
      <c r="C532" s="32" t="s">
        <v>823</v>
      </c>
      <c r="D532" s="33"/>
      <c r="E532" s="31" t="s">
        <v>202</v>
      </c>
      <c r="F532" s="45"/>
      <c r="G532" s="170" t="s">
        <v>382</v>
      </c>
      <c r="H532" s="39">
        <v>118.8</v>
      </c>
      <c r="I532" s="73" t="s">
        <v>927</v>
      </c>
      <c r="J532" s="130"/>
    </row>
    <row r="533" spans="1:10" ht="19.5" customHeight="1" x14ac:dyDescent="0.3">
      <c r="A533" s="241"/>
      <c r="B533" s="292" t="s">
        <v>175</v>
      </c>
      <c r="C533" s="46" t="s">
        <v>824</v>
      </c>
      <c r="D533" s="47" t="s">
        <v>200</v>
      </c>
      <c r="E533" s="47"/>
      <c r="F533" s="31"/>
      <c r="G533" s="31" t="s">
        <v>480</v>
      </c>
      <c r="H533" s="39">
        <v>138</v>
      </c>
      <c r="I533" s="38" t="s">
        <v>927</v>
      </c>
      <c r="J533" s="130"/>
    </row>
    <row r="534" spans="1:10" ht="19.5" customHeight="1" x14ac:dyDescent="0.3">
      <c r="A534" s="241"/>
      <c r="B534" s="292" t="s">
        <v>176</v>
      </c>
      <c r="C534" s="32" t="s">
        <v>825</v>
      </c>
      <c r="D534" s="33"/>
      <c r="E534" s="33" t="s">
        <v>202</v>
      </c>
      <c r="F534" s="170"/>
      <c r="G534" s="31" t="s">
        <v>130</v>
      </c>
      <c r="H534" s="39">
        <v>145.19999999999999</v>
      </c>
      <c r="I534" s="38" t="s">
        <v>926</v>
      </c>
      <c r="J534" s="130"/>
    </row>
    <row r="535" spans="1:10" ht="19.5" customHeight="1" x14ac:dyDescent="0.3">
      <c r="A535" s="241"/>
      <c r="B535" s="292" t="s">
        <v>177</v>
      </c>
      <c r="C535" s="32" t="s">
        <v>827</v>
      </c>
      <c r="D535" s="33"/>
      <c r="E535" s="33" t="s">
        <v>202</v>
      </c>
      <c r="F535" s="170"/>
      <c r="G535" s="31" t="s">
        <v>273</v>
      </c>
      <c r="H535" s="39">
        <v>167.2</v>
      </c>
      <c r="I535" s="38" t="s">
        <v>926</v>
      </c>
      <c r="J535" s="130"/>
    </row>
    <row r="536" spans="1:10" ht="19.5" customHeight="1" x14ac:dyDescent="0.3">
      <c r="A536" s="241"/>
      <c r="B536" s="292" t="s">
        <v>178</v>
      </c>
      <c r="C536" s="32" t="s">
        <v>826</v>
      </c>
      <c r="D536" s="33" t="s">
        <v>200</v>
      </c>
      <c r="E536" s="33"/>
      <c r="F536" s="170"/>
      <c r="G536" s="31" t="s">
        <v>324</v>
      </c>
      <c r="H536" s="39">
        <v>132.4</v>
      </c>
      <c r="I536" s="38" t="s">
        <v>927</v>
      </c>
      <c r="J536" s="130"/>
    </row>
    <row r="537" spans="1:10" ht="19.5" customHeight="1" x14ac:dyDescent="0.3">
      <c r="A537" s="241"/>
      <c r="B537" s="292" t="s">
        <v>179</v>
      </c>
      <c r="C537" s="32" t="s">
        <v>828</v>
      </c>
      <c r="D537" s="33" t="s">
        <v>200</v>
      </c>
      <c r="E537" s="33"/>
      <c r="F537" s="170"/>
      <c r="G537" s="31" t="s">
        <v>831</v>
      </c>
      <c r="H537" s="39">
        <v>152.80000000000001</v>
      </c>
      <c r="I537" s="38" t="s">
        <v>926</v>
      </c>
      <c r="J537" s="130"/>
    </row>
    <row r="538" spans="1:10" ht="19.5" customHeight="1" x14ac:dyDescent="0.3">
      <c r="A538" s="241"/>
      <c r="B538" s="292" t="s">
        <v>180</v>
      </c>
      <c r="C538" s="32" t="s">
        <v>829</v>
      </c>
      <c r="D538" s="33" t="s">
        <v>200</v>
      </c>
      <c r="E538" s="33"/>
      <c r="F538" s="33"/>
      <c r="G538" s="33" t="s">
        <v>284</v>
      </c>
      <c r="H538" s="39">
        <v>147.84</v>
      </c>
      <c r="I538" s="66" t="s">
        <v>926</v>
      </c>
      <c r="J538" s="131"/>
    </row>
    <row r="539" spans="1:10" ht="19.5" customHeight="1" x14ac:dyDescent="0.3">
      <c r="A539" s="240"/>
      <c r="B539" s="292" t="s">
        <v>181</v>
      </c>
      <c r="C539" s="32" t="s">
        <v>93</v>
      </c>
      <c r="D539" s="33" t="s">
        <v>200</v>
      </c>
      <c r="E539" s="33"/>
      <c r="F539" s="33" t="s">
        <v>832</v>
      </c>
      <c r="G539" s="88"/>
      <c r="H539" s="39">
        <v>99.36</v>
      </c>
      <c r="I539" s="38" t="s">
        <v>927</v>
      </c>
      <c r="J539" s="130"/>
    </row>
    <row r="540" spans="1:10" ht="19.5" customHeight="1" x14ac:dyDescent="0.3">
      <c r="A540" s="133" t="s">
        <v>106</v>
      </c>
      <c r="B540" s="86">
        <f>SUM(D540:E540)</f>
        <v>20</v>
      </c>
      <c r="C540" s="87"/>
      <c r="D540" s="42">
        <f>COUNTA(D518:D539)</f>
        <v>13</v>
      </c>
      <c r="E540" s="42">
        <f>COUNTA(E518:E539)</f>
        <v>7</v>
      </c>
      <c r="F540" s="33"/>
      <c r="G540" s="88"/>
      <c r="H540" s="37"/>
      <c r="I540" s="38"/>
      <c r="J540" s="130"/>
    </row>
    <row r="541" spans="1:10" ht="19.5" customHeight="1" x14ac:dyDescent="0.3">
      <c r="A541" s="143"/>
      <c r="B541" s="70"/>
      <c r="C541" s="70"/>
      <c r="D541" s="71"/>
      <c r="E541" s="88"/>
      <c r="F541" s="33"/>
      <c r="G541" s="33"/>
      <c r="H541" s="66"/>
      <c r="I541" s="66"/>
      <c r="J541" s="135"/>
    </row>
    <row r="542" spans="1:10" ht="19.5" customHeight="1" x14ac:dyDescent="0.3">
      <c r="A542" s="312" t="s">
        <v>94</v>
      </c>
      <c r="B542" s="291"/>
      <c r="C542" s="100" t="s">
        <v>834</v>
      </c>
      <c r="D542" s="67" t="s">
        <v>200</v>
      </c>
      <c r="E542" s="68"/>
      <c r="F542" s="34"/>
      <c r="G542" s="34" t="s">
        <v>370</v>
      </c>
      <c r="H542" s="74">
        <v>146.94999999999999</v>
      </c>
      <c r="I542" s="72" t="s">
        <v>926</v>
      </c>
      <c r="J542" s="135"/>
    </row>
    <row r="543" spans="1:10" ht="19.5" customHeight="1" x14ac:dyDescent="0.3">
      <c r="A543" s="314"/>
      <c r="B543" s="292" t="s">
        <v>160</v>
      </c>
      <c r="C543" s="48" t="s">
        <v>842</v>
      </c>
      <c r="D543" s="49"/>
      <c r="E543" s="49" t="s">
        <v>202</v>
      </c>
      <c r="F543" s="31"/>
      <c r="G543" s="31" t="s">
        <v>843</v>
      </c>
      <c r="H543" s="39">
        <v>143.18</v>
      </c>
      <c r="I543" s="38" t="s">
        <v>927</v>
      </c>
      <c r="J543" s="135"/>
    </row>
    <row r="544" spans="1:10" ht="19.5" customHeight="1" x14ac:dyDescent="0.3">
      <c r="A544" s="314"/>
      <c r="B544" s="292" t="s">
        <v>161</v>
      </c>
      <c r="C544" s="48" t="s">
        <v>841</v>
      </c>
      <c r="D544" s="49" t="s">
        <v>200</v>
      </c>
      <c r="E544" s="49"/>
      <c r="F544" s="31"/>
      <c r="G544" s="31" t="s">
        <v>844</v>
      </c>
      <c r="H544" s="39">
        <v>75.2</v>
      </c>
      <c r="I544" s="38" t="s">
        <v>927</v>
      </c>
      <c r="J544" s="135"/>
    </row>
    <row r="545" spans="1:10" ht="19.5" customHeight="1" x14ac:dyDescent="0.3">
      <c r="A545" s="314"/>
      <c r="B545" s="292" t="s">
        <v>162</v>
      </c>
      <c r="C545" s="48" t="s">
        <v>840</v>
      </c>
      <c r="D545" s="49" t="s">
        <v>200</v>
      </c>
      <c r="E545" s="49"/>
      <c r="F545" s="31"/>
      <c r="G545" s="31" t="s">
        <v>845</v>
      </c>
      <c r="H545" s="39">
        <v>173.2</v>
      </c>
      <c r="I545" s="38" t="s">
        <v>926</v>
      </c>
      <c r="J545" s="130"/>
    </row>
    <row r="546" spans="1:10" ht="19.5" customHeight="1" x14ac:dyDescent="0.3">
      <c r="A546" s="314"/>
      <c r="B546" s="292" t="s">
        <v>163</v>
      </c>
      <c r="C546" s="48" t="s">
        <v>839</v>
      </c>
      <c r="D546" s="49" t="s">
        <v>200</v>
      </c>
      <c r="E546" s="49"/>
      <c r="F546" s="33"/>
      <c r="G546" s="33" t="s">
        <v>846</v>
      </c>
      <c r="H546" s="39">
        <v>119.61</v>
      </c>
      <c r="I546" s="66" t="s">
        <v>927</v>
      </c>
      <c r="J546" s="130"/>
    </row>
    <row r="547" spans="1:10" ht="19.5" customHeight="1" x14ac:dyDescent="0.3">
      <c r="A547" s="314"/>
      <c r="B547" s="292" t="s">
        <v>164</v>
      </c>
      <c r="C547" s="48" t="s">
        <v>838</v>
      </c>
      <c r="D547" s="49" t="s">
        <v>200</v>
      </c>
      <c r="E547" s="49"/>
      <c r="F547" s="33"/>
      <c r="G547" s="33" t="s">
        <v>847</v>
      </c>
      <c r="H547" s="39">
        <v>151.07</v>
      </c>
      <c r="I547" s="66" t="s">
        <v>926</v>
      </c>
      <c r="J547" s="130"/>
    </row>
    <row r="548" spans="1:10" ht="19.5" customHeight="1" x14ac:dyDescent="0.3">
      <c r="A548" s="314"/>
      <c r="B548" s="292" t="s">
        <v>165</v>
      </c>
      <c r="C548" s="48" t="s">
        <v>837</v>
      </c>
      <c r="D548" s="49" t="s">
        <v>200</v>
      </c>
      <c r="E548" s="49"/>
      <c r="F548" s="31"/>
      <c r="G548" s="33" t="s">
        <v>482</v>
      </c>
      <c r="H548" s="39">
        <v>170.58</v>
      </c>
      <c r="I548" s="66" t="s">
        <v>926</v>
      </c>
      <c r="J548" s="130"/>
    </row>
    <row r="549" spans="1:10" ht="19.5" customHeight="1" thickBot="1" x14ac:dyDescent="0.35">
      <c r="A549" s="318"/>
      <c r="B549" s="293" t="s">
        <v>166</v>
      </c>
      <c r="C549" s="319" t="s">
        <v>836</v>
      </c>
      <c r="D549" s="320" t="s">
        <v>200</v>
      </c>
      <c r="E549" s="320"/>
      <c r="F549" s="189"/>
      <c r="G549" s="189" t="s">
        <v>363</v>
      </c>
      <c r="H549" s="190">
        <v>213.82</v>
      </c>
      <c r="I549" s="307" t="s">
        <v>926</v>
      </c>
      <c r="J549" s="192"/>
    </row>
    <row r="550" spans="1:10" ht="19.5" customHeight="1" thickTop="1" x14ac:dyDescent="0.3">
      <c r="A550" s="314"/>
      <c r="B550" s="294" t="s">
        <v>167</v>
      </c>
      <c r="C550" s="315" t="s">
        <v>835</v>
      </c>
      <c r="D550" s="316" t="s">
        <v>200</v>
      </c>
      <c r="E550" s="316"/>
      <c r="F550" s="168"/>
      <c r="G550" s="244" t="s">
        <v>148</v>
      </c>
      <c r="H550" s="185">
        <v>151.07</v>
      </c>
      <c r="I550" s="317" t="s">
        <v>929</v>
      </c>
      <c r="J550" s="186"/>
    </row>
    <row r="551" spans="1:10" ht="19.5" customHeight="1" x14ac:dyDescent="0.3">
      <c r="A551" s="314"/>
      <c r="B551" s="292" t="s">
        <v>168</v>
      </c>
      <c r="C551" s="36" t="s">
        <v>95</v>
      </c>
      <c r="D551" s="31" t="s">
        <v>200</v>
      </c>
      <c r="E551" s="31"/>
      <c r="F551" s="31"/>
      <c r="G551" s="31" t="s">
        <v>284</v>
      </c>
      <c r="H551" s="39">
        <v>111.93</v>
      </c>
      <c r="I551" s="38" t="s">
        <v>927</v>
      </c>
      <c r="J551" s="130"/>
    </row>
    <row r="552" spans="1:10" ht="19.5" customHeight="1" x14ac:dyDescent="0.3">
      <c r="A552" s="313"/>
      <c r="B552" s="292" t="s">
        <v>169</v>
      </c>
      <c r="C552" s="48" t="s">
        <v>96</v>
      </c>
      <c r="D552" s="49" t="s">
        <v>200</v>
      </c>
      <c r="E552" s="49"/>
      <c r="F552" s="31"/>
      <c r="G552" s="31" t="s">
        <v>389</v>
      </c>
      <c r="H552" s="39">
        <v>159.9</v>
      </c>
      <c r="I552" s="38" t="s">
        <v>926</v>
      </c>
      <c r="J552" s="130"/>
    </row>
    <row r="553" spans="1:10" ht="19.5" customHeight="1" x14ac:dyDescent="0.3">
      <c r="A553" s="144" t="s">
        <v>106</v>
      </c>
      <c r="B553" s="86">
        <f>SUM(D553:E553)</f>
        <v>10</v>
      </c>
      <c r="C553" s="87"/>
      <c r="D553" s="50">
        <f>COUNTA(D543:D552)</f>
        <v>9</v>
      </c>
      <c r="E553" s="50">
        <f>COUNTA(E543:E552)</f>
        <v>1</v>
      </c>
      <c r="F553" s="31"/>
      <c r="G553" s="31"/>
      <c r="H553" s="37"/>
      <c r="I553" s="38"/>
      <c r="J553" s="130"/>
    </row>
    <row r="554" spans="1:10" s="156" customFormat="1" ht="3" customHeight="1" x14ac:dyDescent="0.3">
      <c r="A554" s="321"/>
      <c r="B554" s="175"/>
      <c r="C554" s="175"/>
      <c r="D554" s="176"/>
      <c r="E554" s="322"/>
      <c r="F554" s="177"/>
      <c r="G554" s="177"/>
      <c r="H554" s="323"/>
      <c r="I554" s="323"/>
      <c r="J554" s="197"/>
    </row>
    <row r="555" spans="1:10" ht="19.5" customHeight="1" x14ac:dyDescent="0.3">
      <c r="A555" s="198" t="s">
        <v>97</v>
      </c>
      <c r="B555" s="298"/>
      <c r="C555" s="63" t="s">
        <v>98</v>
      </c>
      <c r="D555" s="101" t="s">
        <v>200</v>
      </c>
      <c r="E555" s="102"/>
      <c r="F555" s="165"/>
      <c r="G555" s="34" t="s">
        <v>153</v>
      </c>
      <c r="H555" s="74">
        <v>160.41999999999999</v>
      </c>
      <c r="I555" s="72" t="s">
        <v>926</v>
      </c>
      <c r="J555" s="135"/>
    </row>
    <row r="556" spans="1:10" ht="19.5" customHeight="1" x14ac:dyDescent="0.3">
      <c r="A556" s="199"/>
      <c r="B556" s="292" t="s">
        <v>160</v>
      </c>
      <c r="C556" s="30" t="s">
        <v>848</v>
      </c>
      <c r="D556" s="31" t="s">
        <v>200</v>
      </c>
      <c r="E556" s="31"/>
      <c r="F556" s="31"/>
      <c r="G556" s="31" t="s">
        <v>273</v>
      </c>
      <c r="H556" s="39">
        <v>133.55000000000001</v>
      </c>
      <c r="I556" s="38" t="s">
        <v>927</v>
      </c>
      <c r="J556" s="135"/>
    </row>
    <row r="557" spans="1:10" ht="19.5" customHeight="1" x14ac:dyDescent="0.3">
      <c r="A557" s="199"/>
      <c r="B557" s="292" t="s">
        <v>161</v>
      </c>
      <c r="C557" s="30" t="s">
        <v>849</v>
      </c>
      <c r="D557" s="31"/>
      <c r="E557" s="31" t="s">
        <v>202</v>
      </c>
      <c r="F557" s="31" t="s">
        <v>767</v>
      </c>
      <c r="G557" s="31"/>
      <c r="H557" s="39">
        <v>155.19999999999999</v>
      </c>
      <c r="I557" s="38" t="s">
        <v>926</v>
      </c>
      <c r="J557" s="130"/>
    </row>
    <row r="558" spans="1:10" ht="19.5" customHeight="1" x14ac:dyDescent="0.3">
      <c r="A558" s="199"/>
      <c r="B558" s="292" t="s">
        <v>162</v>
      </c>
      <c r="C558" s="30" t="s">
        <v>850</v>
      </c>
      <c r="D558" s="31"/>
      <c r="E558" s="31" t="s">
        <v>202</v>
      </c>
      <c r="F558" s="31" t="s">
        <v>858</v>
      </c>
      <c r="G558" s="31"/>
      <c r="H558" s="39">
        <v>186</v>
      </c>
      <c r="I558" s="38" t="s">
        <v>926</v>
      </c>
      <c r="J558" s="130"/>
    </row>
    <row r="559" spans="1:10" ht="19.5" customHeight="1" x14ac:dyDescent="0.3">
      <c r="A559" s="199"/>
      <c r="B559" s="292" t="s">
        <v>163</v>
      </c>
      <c r="C559" s="30" t="s">
        <v>851</v>
      </c>
      <c r="D559" s="31" t="s">
        <v>200</v>
      </c>
      <c r="E559" s="31"/>
      <c r="F559" s="166"/>
      <c r="G559" s="31" t="s">
        <v>130</v>
      </c>
      <c r="H559" s="39">
        <v>154.81</v>
      </c>
      <c r="I559" s="38" t="s">
        <v>926</v>
      </c>
      <c r="J559" s="130"/>
    </row>
    <row r="560" spans="1:10" ht="19.5" customHeight="1" x14ac:dyDescent="0.3">
      <c r="A560" s="199"/>
      <c r="B560" s="292" t="s">
        <v>164</v>
      </c>
      <c r="C560" s="30" t="s">
        <v>852</v>
      </c>
      <c r="D560" s="31"/>
      <c r="E560" s="31" t="s">
        <v>202</v>
      </c>
      <c r="F560" s="166" t="s">
        <v>390</v>
      </c>
      <c r="G560" s="31"/>
      <c r="H560" s="39">
        <v>169</v>
      </c>
      <c r="I560" s="38" t="s">
        <v>926</v>
      </c>
      <c r="J560" s="130"/>
    </row>
    <row r="561" spans="1:10" ht="19.5" customHeight="1" x14ac:dyDescent="0.3">
      <c r="A561" s="199"/>
      <c r="B561" s="292" t="s">
        <v>165</v>
      </c>
      <c r="C561" s="30" t="s">
        <v>853</v>
      </c>
      <c r="D561" s="31"/>
      <c r="E561" s="31" t="s">
        <v>202</v>
      </c>
      <c r="F561" s="31" t="s">
        <v>129</v>
      </c>
      <c r="G561" s="31"/>
      <c r="H561" s="39">
        <v>113.84</v>
      </c>
      <c r="I561" s="38" t="s">
        <v>927</v>
      </c>
      <c r="J561" s="130"/>
    </row>
    <row r="562" spans="1:10" ht="19.5" customHeight="1" x14ac:dyDescent="0.3">
      <c r="A562" s="199"/>
      <c r="B562" s="292" t="s">
        <v>166</v>
      </c>
      <c r="C562" s="30" t="s">
        <v>860</v>
      </c>
      <c r="D562" s="31" t="s">
        <v>200</v>
      </c>
      <c r="E562" s="31"/>
      <c r="F562" s="31"/>
      <c r="G562" s="31" t="s">
        <v>482</v>
      </c>
      <c r="H562" s="39">
        <v>170.18</v>
      </c>
      <c r="I562" s="38" t="s">
        <v>926</v>
      </c>
      <c r="J562" s="130"/>
    </row>
    <row r="563" spans="1:10" ht="19.5" customHeight="1" x14ac:dyDescent="0.3">
      <c r="A563" s="199"/>
      <c r="B563" s="292" t="s">
        <v>167</v>
      </c>
      <c r="C563" s="30" t="s">
        <v>854</v>
      </c>
      <c r="D563" s="31"/>
      <c r="E563" s="31" t="s">
        <v>202</v>
      </c>
      <c r="F563" s="31"/>
      <c r="G563" s="31" t="s">
        <v>324</v>
      </c>
      <c r="H563" s="39">
        <v>181.2</v>
      </c>
      <c r="I563" s="38" t="s">
        <v>926</v>
      </c>
      <c r="J563" s="131"/>
    </row>
    <row r="564" spans="1:10" ht="19.5" customHeight="1" x14ac:dyDescent="0.3">
      <c r="A564" s="199"/>
      <c r="B564" s="292" t="s">
        <v>168</v>
      </c>
      <c r="C564" s="35" t="s">
        <v>855</v>
      </c>
      <c r="D564" s="45" t="s">
        <v>200</v>
      </c>
      <c r="E564" s="45"/>
      <c r="F564" s="45"/>
      <c r="G564" s="31" t="s">
        <v>370</v>
      </c>
      <c r="H564" s="39">
        <v>223.2</v>
      </c>
      <c r="I564" s="66" t="s">
        <v>926</v>
      </c>
      <c r="J564" s="145"/>
    </row>
    <row r="565" spans="1:10" ht="19.5" customHeight="1" x14ac:dyDescent="0.3">
      <c r="A565" s="199"/>
      <c r="B565" s="292" t="s">
        <v>169</v>
      </c>
      <c r="C565" s="30" t="s">
        <v>856</v>
      </c>
      <c r="D565" s="31" t="s">
        <v>200</v>
      </c>
      <c r="E565" s="31"/>
      <c r="F565" s="31"/>
      <c r="G565" s="31" t="s">
        <v>284</v>
      </c>
      <c r="H565" s="39">
        <v>168</v>
      </c>
      <c r="I565" s="38" t="s">
        <v>926</v>
      </c>
      <c r="J565" s="130"/>
    </row>
    <row r="566" spans="1:10" ht="19.5" customHeight="1" x14ac:dyDescent="0.3">
      <c r="A566" s="214"/>
      <c r="B566" s="292" t="s">
        <v>170</v>
      </c>
      <c r="C566" s="30" t="s">
        <v>857</v>
      </c>
      <c r="D566" s="31"/>
      <c r="E566" s="31" t="s">
        <v>202</v>
      </c>
      <c r="F566" s="31" t="s">
        <v>859</v>
      </c>
      <c r="G566" s="31"/>
      <c r="H566" s="39">
        <v>109.59</v>
      </c>
      <c r="I566" s="38" t="s">
        <v>927</v>
      </c>
      <c r="J566" s="130"/>
    </row>
    <row r="567" spans="1:10" ht="19.5" customHeight="1" x14ac:dyDescent="0.3">
      <c r="A567" s="138" t="s">
        <v>106</v>
      </c>
      <c r="B567" s="86">
        <f>SUM(D567:E567)</f>
        <v>11</v>
      </c>
      <c r="C567" s="87"/>
      <c r="D567" s="34">
        <f>COUNTA(D556:D566)</f>
        <v>5</v>
      </c>
      <c r="E567" s="34">
        <f>COUNTA(E556:E566)</f>
        <v>6</v>
      </c>
      <c r="F567" s="31"/>
      <c r="G567" s="31"/>
      <c r="H567" s="37"/>
      <c r="I567" s="38"/>
      <c r="J567" s="130"/>
    </row>
    <row r="568" spans="1:10" s="156" customFormat="1" ht="3.75" customHeight="1" x14ac:dyDescent="0.3">
      <c r="A568" s="203"/>
      <c r="B568" s="175"/>
      <c r="C568" s="175"/>
      <c r="D568" s="176"/>
      <c r="E568" s="206"/>
      <c r="F568" s="206"/>
      <c r="G568" s="206"/>
      <c r="H568" s="207"/>
      <c r="I568" s="207"/>
      <c r="J568" s="197"/>
    </row>
    <row r="569" spans="1:10" ht="19.5" customHeight="1" x14ac:dyDescent="0.3">
      <c r="A569" s="239" t="s">
        <v>99</v>
      </c>
      <c r="B569" s="299"/>
      <c r="C569" s="44" t="s">
        <v>861</v>
      </c>
      <c r="D569" s="57" t="s">
        <v>200</v>
      </c>
      <c r="E569" s="58"/>
      <c r="F569" s="34"/>
      <c r="G569" s="34" t="s">
        <v>122</v>
      </c>
      <c r="H569" s="74">
        <v>143.27000000000001</v>
      </c>
      <c r="I569" s="72" t="s">
        <v>927</v>
      </c>
      <c r="J569" s="135"/>
    </row>
    <row r="570" spans="1:10" ht="19.5" customHeight="1" x14ac:dyDescent="0.3">
      <c r="A570" s="241"/>
      <c r="B570" s="296" t="s">
        <v>160</v>
      </c>
      <c r="C570" s="32" t="s">
        <v>862</v>
      </c>
      <c r="D570" s="33" t="s">
        <v>200</v>
      </c>
      <c r="E570" s="33"/>
      <c r="F570" s="31"/>
      <c r="G570" s="31" t="s">
        <v>130</v>
      </c>
      <c r="H570" s="39">
        <v>146.96</v>
      </c>
      <c r="I570" s="38" t="s">
        <v>926</v>
      </c>
      <c r="J570" s="135"/>
    </row>
    <row r="571" spans="1:10" ht="19.5" customHeight="1" x14ac:dyDescent="0.3">
      <c r="A571" s="241"/>
      <c r="B571" s="296" t="s">
        <v>161</v>
      </c>
      <c r="C571" s="32" t="s">
        <v>863</v>
      </c>
      <c r="D571" s="33"/>
      <c r="E571" s="33"/>
      <c r="F571" s="31"/>
      <c r="G571" s="31"/>
      <c r="H571" s="39">
        <v>146.96</v>
      </c>
      <c r="I571" s="38" t="s">
        <v>926</v>
      </c>
      <c r="J571" s="135" t="s">
        <v>666</v>
      </c>
    </row>
    <row r="572" spans="1:10" ht="19.5" customHeight="1" x14ac:dyDescent="0.3">
      <c r="A572" s="241"/>
      <c r="B572" s="296" t="s">
        <v>162</v>
      </c>
      <c r="C572" s="32" t="s">
        <v>864</v>
      </c>
      <c r="D572" s="33" t="s">
        <v>200</v>
      </c>
      <c r="E572" s="33"/>
      <c r="F572" s="31" t="s">
        <v>876</v>
      </c>
      <c r="G572" s="31"/>
      <c r="H572" s="39">
        <v>88</v>
      </c>
      <c r="I572" s="38" t="s">
        <v>927</v>
      </c>
      <c r="J572" s="130"/>
    </row>
    <row r="573" spans="1:10" ht="19.5" customHeight="1" x14ac:dyDescent="0.3">
      <c r="A573" s="241"/>
      <c r="B573" s="296" t="s">
        <v>163</v>
      </c>
      <c r="C573" s="32" t="s">
        <v>865</v>
      </c>
      <c r="D573" s="33" t="s">
        <v>200</v>
      </c>
      <c r="E573" s="33"/>
      <c r="F573" s="31"/>
      <c r="G573" s="31" t="s">
        <v>370</v>
      </c>
      <c r="H573" s="39">
        <v>135.75</v>
      </c>
      <c r="I573" s="38" t="s">
        <v>927</v>
      </c>
      <c r="J573" s="130"/>
    </row>
    <row r="574" spans="1:10" ht="19.5" customHeight="1" x14ac:dyDescent="0.3">
      <c r="A574" s="241"/>
      <c r="B574" s="296" t="s">
        <v>164</v>
      </c>
      <c r="C574" s="32" t="s">
        <v>866</v>
      </c>
      <c r="D574" s="33" t="s">
        <v>200</v>
      </c>
      <c r="E574" s="33"/>
      <c r="F574" s="31" t="s">
        <v>877</v>
      </c>
      <c r="G574" s="31"/>
      <c r="H574" s="39">
        <v>183.2</v>
      </c>
      <c r="I574" s="38" t="s">
        <v>926</v>
      </c>
      <c r="J574" s="130"/>
    </row>
    <row r="575" spans="1:10" ht="19.5" customHeight="1" x14ac:dyDescent="0.3">
      <c r="A575" s="241"/>
      <c r="B575" s="296" t="s">
        <v>165</v>
      </c>
      <c r="C575" s="32" t="s">
        <v>867</v>
      </c>
      <c r="D575" s="33"/>
      <c r="E575" s="33"/>
      <c r="F575" s="31"/>
      <c r="G575" s="31"/>
      <c r="H575" s="39">
        <v>105.2</v>
      </c>
      <c r="I575" s="38" t="s">
        <v>927</v>
      </c>
      <c r="J575" s="135" t="s">
        <v>666</v>
      </c>
    </row>
    <row r="576" spans="1:10" ht="19.5" customHeight="1" x14ac:dyDescent="0.3">
      <c r="A576" s="241"/>
      <c r="B576" s="296" t="s">
        <v>166</v>
      </c>
      <c r="C576" s="32" t="s">
        <v>868</v>
      </c>
      <c r="D576" s="33"/>
      <c r="E576" s="33" t="s">
        <v>202</v>
      </c>
      <c r="F576" s="31"/>
      <c r="G576" s="31" t="s">
        <v>388</v>
      </c>
      <c r="H576" s="39">
        <v>178.8</v>
      </c>
      <c r="I576" s="38" t="s">
        <v>926</v>
      </c>
      <c r="J576" s="130"/>
    </row>
    <row r="577" spans="1:10" ht="19.5" customHeight="1" x14ac:dyDescent="0.3">
      <c r="A577" s="241"/>
      <c r="B577" s="296" t="s">
        <v>167</v>
      </c>
      <c r="C577" s="32" t="s">
        <v>869</v>
      </c>
      <c r="D577" s="33" t="s">
        <v>200</v>
      </c>
      <c r="E577" s="33"/>
      <c r="F577" s="31" t="s">
        <v>878</v>
      </c>
      <c r="G577" s="31"/>
      <c r="H577" s="39">
        <v>118.4</v>
      </c>
      <c r="I577" s="38" t="s">
        <v>927</v>
      </c>
      <c r="J577" s="130"/>
    </row>
    <row r="578" spans="1:10" ht="19.5" customHeight="1" x14ac:dyDescent="0.3">
      <c r="A578" s="241"/>
      <c r="B578" s="296" t="s">
        <v>168</v>
      </c>
      <c r="C578" s="32" t="s">
        <v>870</v>
      </c>
      <c r="D578" s="33" t="s">
        <v>200</v>
      </c>
      <c r="E578" s="33"/>
      <c r="F578" s="31"/>
      <c r="G578" s="31" t="s">
        <v>145</v>
      </c>
      <c r="H578" s="39">
        <v>147.19999999999999</v>
      </c>
      <c r="I578" s="38" t="s">
        <v>926</v>
      </c>
      <c r="J578" s="131"/>
    </row>
    <row r="579" spans="1:10" ht="19.5" customHeight="1" x14ac:dyDescent="0.3">
      <c r="A579" s="241"/>
      <c r="B579" s="296" t="s">
        <v>169</v>
      </c>
      <c r="C579" s="32" t="s">
        <v>871</v>
      </c>
      <c r="D579" s="33"/>
      <c r="E579" s="33" t="s">
        <v>202</v>
      </c>
      <c r="F579" s="31"/>
      <c r="G579" s="31" t="s">
        <v>391</v>
      </c>
      <c r="H579" s="39">
        <v>122</v>
      </c>
      <c r="I579" s="38" t="s">
        <v>927</v>
      </c>
      <c r="J579" s="130"/>
    </row>
    <row r="580" spans="1:10" ht="19.5" customHeight="1" x14ac:dyDescent="0.3">
      <c r="A580" s="241"/>
      <c r="B580" s="296" t="s">
        <v>170</v>
      </c>
      <c r="C580" s="32" t="s">
        <v>872</v>
      </c>
      <c r="D580" s="33"/>
      <c r="E580" s="33"/>
      <c r="F580" s="31"/>
      <c r="G580" s="31"/>
      <c r="H580" s="39">
        <v>146.96</v>
      </c>
      <c r="I580" s="38" t="s">
        <v>926</v>
      </c>
      <c r="J580" s="135" t="s">
        <v>666</v>
      </c>
    </row>
    <row r="581" spans="1:10" ht="19.5" customHeight="1" x14ac:dyDescent="0.3">
      <c r="A581" s="241"/>
      <c r="B581" s="296" t="s">
        <v>171</v>
      </c>
      <c r="C581" s="32" t="s">
        <v>873</v>
      </c>
      <c r="D581" s="33"/>
      <c r="E581" s="33" t="s">
        <v>202</v>
      </c>
      <c r="F581" s="31" t="s">
        <v>392</v>
      </c>
      <c r="G581" s="31"/>
      <c r="H581" s="39">
        <v>166.8</v>
      </c>
      <c r="I581" s="38" t="s">
        <v>926</v>
      </c>
      <c r="J581" s="130"/>
    </row>
    <row r="582" spans="1:10" ht="19.5" customHeight="1" x14ac:dyDescent="0.3">
      <c r="A582" s="240"/>
      <c r="B582" s="296" t="s">
        <v>172</v>
      </c>
      <c r="C582" s="32" t="s">
        <v>874</v>
      </c>
      <c r="D582" s="33"/>
      <c r="E582" s="33" t="s">
        <v>202</v>
      </c>
      <c r="F582" s="31" t="s">
        <v>875</v>
      </c>
      <c r="G582" s="31"/>
      <c r="H582" s="39">
        <v>176.25</v>
      </c>
      <c r="I582" s="38" t="s">
        <v>926</v>
      </c>
      <c r="J582" s="130"/>
    </row>
    <row r="583" spans="1:10" ht="19.5" customHeight="1" x14ac:dyDescent="0.3">
      <c r="A583" s="133" t="s">
        <v>106</v>
      </c>
      <c r="B583" s="104">
        <f>SUM(D583:E583)</f>
        <v>10</v>
      </c>
      <c r="C583" s="105"/>
      <c r="D583" s="42">
        <f>COUNTA(D570:D582)</f>
        <v>6</v>
      </c>
      <c r="E583" s="42">
        <f>COUNTA(E570:E582)</f>
        <v>4</v>
      </c>
      <c r="F583" s="31"/>
      <c r="G583" s="31"/>
      <c r="H583" s="37"/>
      <c r="I583" s="38"/>
      <c r="J583" s="130"/>
    </row>
    <row r="584" spans="1:10" s="156" customFormat="1" ht="3" customHeight="1" x14ac:dyDescent="0.3">
      <c r="A584" s="174"/>
      <c r="B584" s="175"/>
      <c r="C584" s="175"/>
      <c r="D584" s="176"/>
      <c r="E584" s="177"/>
      <c r="F584" s="206"/>
      <c r="G584" s="206"/>
      <c r="H584" s="207"/>
      <c r="I584" s="207"/>
      <c r="J584" s="197"/>
    </row>
    <row r="585" spans="1:10" ht="19.5" customHeight="1" x14ac:dyDescent="0.3">
      <c r="A585" s="198" t="s">
        <v>100</v>
      </c>
      <c r="B585" s="299"/>
      <c r="C585" s="44" t="s">
        <v>879</v>
      </c>
      <c r="D585" s="67" t="s">
        <v>200</v>
      </c>
      <c r="E585" s="68"/>
      <c r="F585" s="34"/>
      <c r="G585" s="34" t="s">
        <v>284</v>
      </c>
      <c r="H585" s="74">
        <v>122.93</v>
      </c>
      <c r="I585" s="72" t="s">
        <v>927</v>
      </c>
      <c r="J585" s="130"/>
    </row>
    <row r="586" spans="1:10" ht="19.5" customHeight="1" x14ac:dyDescent="0.3">
      <c r="A586" s="199"/>
      <c r="B586" s="292" t="s">
        <v>160</v>
      </c>
      <c r="C586" s="30" t="s">
        <v>880</v>
      </c>
      <c r="D586" s="31"/>
      <c r="E586" s="31" t="s">
        <v>202</v>
      </c>
      <c r="F586" s="31" t="s">
        <v>881</v>
      </c>
      <c r="G586" s="31"/>
      <c r="H586" s="39">
        <v>123.6</v>
      </c>
      <c r="I586" s="38" t="s">
        <v>927</v>
      </c>
      <c r="J586" s="142"/>
    </row>
    <row r="587" spans="1:10" ht="19.5" customHeight="1" x14ac:dyDescent="0.3">
      <c r="A587" s="199"/>
      <c r="B587" s="292" t="s">
        <v>161</v>
      </c>
      <c r="C587" s="30" t="s">
        <v>893</v>
      </c>
      <c r="D587" s="31"/>
      <c r="E587" s="31" t="s">
        <v>202</v>
      </c>
      <c r="F587" s="31"/>
      <c r="G587" s="31" t="s">
        <v>316</v>
      </c>
      <c r="H587" s="39">
        <v>203.2</v>
      </c>
      <c r="I587" s="38" t="s">
        <v>926</v>
      </c>
      <c r="J587" s="130"/>
    </row>
    <row r="588" spans="1:10" ht="19.5" customHeight="1" thickBot="1" x14ac:dyDescent="0.35">
      <c r="A588" s="202"/>
      <c r="B588" s="293" t="s">
        <v>162</v>
      </c>
      <c r="C588" s="188" t="s">
        <v>894</v>
      </c>
      <c r="D588" s="189" t="s">
        <v>200</v>
      </c>
      <c r="E588" s="189"/>
      <c r="F588" s="189"/>
      <c r="G588" s="189" t="s">
        <v>316</v>
      </c>
      <c r="H588" s="190">
        <v>115.2</v>
      </c>
      <c r="I588" s="191" t="s">
        <v>927</v>
      </c>
      <c r="J588" s="192"/>
    </row>
    <row r="589" spans="1:10" ht="19.5" customHeight="1" thickTop="1" x14ac:dyDescent="0.3">
      <c r="A589" s="199"/>
      <c r="B589" s="294" t="s">
        <v>163</v>
      </c>
      <c r="C589" s="243" t="s">
        <v>895</v>
      </c>
      <c r="D589" s="244"/>
      <c r="E589" s="244" t="s">
        <v>202</v>
      </c>
      <c r="F589" s="244"/>
      <c r="G589" s="168" t="s">
        <v>882</v>
      </c>
      <c r="H589" s="185">
        <v>127.2</v>
      </c>
      <c r="I589" s="93" t="s">
        <v>927</v>
      </c>
      <c r="J589" s="186"/>
    </row>
    <row r="590" spans="1:10" ht="19.5" customHeight="1" x14ac:dyDescent="0.3">
      <c r="A590" s="199"/>
      <c r="B590" s="292" t="s">
        <v>164</v>
      </c>
      <c r="C590" s="30" t="s">
        <v>896</v>
      </c>
      <c r="D590" s="31"/>
      <c r="E590" s="33" t="s">
        <v>202</v>
      </c>
      <c r="F590" s="31" t="s">
        <v>883</v>
      </c>
      <c r="G590" s="31"/>
      <c r="H590" s="39">
        <v>126.4</v>
      </c>
      <c r="I590" s="38" t="s">
        <v>927</v>
      </c>
      <c r="J590" s="130"/>
    </row>
    <row r="591" spans="1:10" ht="19.5" customHeight="1" x14ac:dyDescent="0.3">
      <c r="A591" s="199"/>
      <c r="B591" s="292" t="s">
        <v>165</v>
      </c>
      <c r="C591" s="30" t="s">
        <v>897</v>
      </c>
      <c r="D591" s="31"/>
      <c r="E591" s="33" t="s">
        <v>202</v>
      </c>
      <c r="F591" s="31" t="s">
        <v>884</v>
      </c>
      <c r="G591" s="31"/>
      <c r="H591" s="39">
        <v>165.6</v>
      </c>
      <c r="I591" s="38" t="s">
        <v>926</v>
      </c>
      <c r="J591" s="130"/>
    </row>
    <row r="592" spans="1:10" ht="19.5" customHeight="1" x14ac:dyDescent="0.3">
      <c r="A592" s="199"/>
      <c r="B592" s="292" t="s">
        <v>166</v>
      </c>
      <c r="C592" s="30" t="s">
        <v>898</v>
      </c>
      <c r="D592" s="31"/>
      <c r="E592" s="33" t="s">
        <v>202</v>
      </c>
      <c r="F592" s="31" t="s">
        <v>337</v>
      </c>
      <c r="G592" s="31"/>
      <c r="H592" s="39">
        <v>44.8</v>
      </c>
      <c r="I592" s="38" t="s">
        <v>927</v>
      </c>
      <c r="J592" s="130"/>
    </row>
    <row r="593" spans="1:10" ht="19.5" customHeight="1" x14ac:dyDescent="0.3">
      <c r="A593" s="199"/>
      <c r="B593" s="292" t="s">
        <v>167</v>
      </c>
      <c r="C593" s="30" t="s">
        <v>899</v>
      </c>
      <c r="D593" s="31" t="s">
        <v>200</v>
      </c>
      <c r="E593" s="31"/>
      <c r="F593" s="31" t="s">
        <v>885</v>
      </c>
      <c r="G593" s="31"/>
      <c r="H593" s="39">
        <v>170</v>
      </c>
      <c r="I593" s="38" t="s">
        <v>926</v>
      </c>
      <c r="J593" s="130"/>
    </row>
    <row r="594" spans="1:10" ht="19.5" customHeight="1" x14ac:dyDescent="0.3">
      <c r="A594" s="199"/>
      <c r="B594" s="292" t="s">
        <v>168</v>
      </c>
      <c r="C594" s="30" t="s">
        <v>900</v>
      </c>
      <c r="D594" s="31" t="s">
        <v>200</v>
      </c>
      <c r="E594" s="31"/>
      <c r="F594" s="31"/>
      <c r="G594" s="31" t="s">
        <v>886</v>
      </c>
      <c r="H594" s="39">
        <v>162.06</v>
      </c>
      <c r="I594" s="38" t="s">
        <v>926</v>
      </c>
      <c r="J594" s="130"/>
    </row>
    <row r="595" spans="1:10" ht="19.5" customHeight="1" x14ac:dyDescent="0.3">
      <c r="A595" s="199"/>
      <c r="B595" s="292" t="s">
        <v>169</v>
      </c>
      <c r="C595" s="30" t="s">
        <v>901</v>
      </c>
      <c r="D595" s="31"/>
      <c r="E595" s="31" t="s">
        <v>202</v>
      </c>
      <c r="F595" s="31" t="s">
        <v>887</v>
      </c>
      <c r="G595" s="31"/>
      <c r="H595" s="39">
        <v>166.98</v>
      </c>
      <c r="I595" s="38" t="s">
        <v>926</v>
      </c>
      <c r="J595" s="130"/>
    </row>
    <row r="596" spans="1:10" ht="19.5" customHeight="1" x14ac:dyDescent="0.3">
      <c r="A596" s="199"/>
      <c r="B596" s="292" t="s">
        <v>170</v>
      </c>
      <c r="C596" s="30" t="s">
        <v>902</v>
      </c>
      <c r="D596" s="31" t="s">
        <v>200</v>
      </c>
      <c r="E596" s="31"/>
      <c r="F596" s="31" t="s">
        <v>129</v>
      </c>
      <c r="G596" s="31"/>
      <c r="H596" s="39">
        <v>132.80000000000001</v>
      </c>
      <c r="I596" s="38" t="s">
        <v>927</v>
      </c>
      <c r="J596" s="130"/>
    </row>
    <row r="597" spans="1:10" ht="19.5" customHeight="1" x14ac:dyDescent="0.3">
      <c r="A597" s="199"/>
      <c r="B597" s="292" t="s">
        <v>171</v>
      </c>
      <c r="C597" s="30" t="s">
        <v>903</v>
      </c>
      <c r="D597" s="31" t="s">
        <v>200</v>
      </c>
      <c r="E597" s="31"/>
      <c r="F597" s="31" t="s">
        <v>394</v>
      </c>
      <c r="G597" s="31"/>
      <c r="H597" s="39">
        <v>126.4</v>
      </c>
      <c r="I597" s="38" t="s">
        <v>927</v>
      </c>
      <c r="J597" s="135"/>
    </row>
    <row r="598" spans="1:10" ht="19.5" customHeight="1" x14ac:dyDescent="0.3">
      <c r="A598" s="199"/>
      <c r="B598" s="292" t="s">
        <v>172</v>
      </c>
      <c r="C598" s="30" t="s">
        <v>904</v>
      </c>
      <c r="D598" s="31"/>
      <c r="E598" s="31" t="s">
        <v>202</v>
      </c>
      <c r="F598" s="31"/>
      <c r="G598" s="31" t="s">
        <v>344</v>
      </c>
      <c r="H598" s="39">
        <v>67.2</v>
      </c>
      <c r="I598" s="38" t="s">
        <v>927</v>
      </c>
      <c r="J598" s="135"/>
    </row>
    <row r="599" spans="1:10" ht="19.5" customHeight="1" x14ac:dyDescent="0.3">
      <c r="A599" s="199"/>
      <c r="B599" s="292" t="s">
        <v>173</v>
      </c>
      <c r="C599" s="30" t="s">
        <v>905</v>
      </c>
      <c r="D599" s="31"/>
      <c r="E599" s="31"/>
      <c r="F599" s="31"/>
      <c r="G599" s="31"/>
      <c r="H599" s="39">
        <v>108.4</v>
      </c>
      <c r="I599" s="38" t="s">
        <v>927</v>
      </c>
      <c r="J599" s="135" t="s">
        <v>666</v>
      </c>
    </row>
    <row r="600" spans="1:10" ht="19.5" customHeight="1" x14ac:dyDescent="0.3">
      <c r="A600" s="199"/>
      <c r="B600" s="292" t="s">
        <v>174</v>
      </c>
      <c r="C600" s="30" t="s">
        <v>906</v>
      </c>
      <c r="D600" s="31"/>
      <c r="E600" s="31"/>
      <c r="F600" s="31"/>
      <c r="G600" s="31"/>
      <c r="H600" s="39">
        <v>95.6</v>
      </c>
      <c r="I600" s="38" t="s">
        <v>927</v>
      </c>
      <c r="J600" s="135" t="s">
        <v>666</v>
      </c>
    </row>
    <row r="601" spans="1:10" ht="19.5" customHeight="1" x14ac:dyDescent="0.3">
      <c r="A601" s="199"/>
      <c r="B601" s="292" t="s">
        <v>175</v>
      </c>
      <c r="C601" s="30" t="s">
        <v>907</v>
      </c>
      <c r="D601" s="31"/>
      <c r="E601" s="31"/>
      <c r="F601" s="31"/>
      <c r="G601" s="31"/>
      <c r="H601" s="39">
        <v>123.2</v>
      </c>
      <c r="I601" s="38" t="s">
        <v>927</v>
      </c>
      <c r="J601" s="135" t="s">
        <v>666</v>
      </c>
    </row>
    <row r="602" spans="1:10" ht="19.5" customHeight="1" x14ac:dyDescent="0.3">
      <c r="A602" s="199"/>
      <c r="B602" s="292" t="s">
        <v>176</v>
      </c>
      <c r="C602" s="30" t="s">
        <v>908</v>
      </c>
      <c r="D602" s="31"/>
      <c r="E602" s="31" t="s">
        <v>202</v>
      </c>
      <c r="F602" s="31" t="s">
        <v>921</v>
      </c>
      <c r="G602" s="31"/>
      <c r="H602" s="39">
        <v>92.4</v>
      </c>
      <c r="I602" s="38" t="s">
        <v>927</v>
      </c>
      <c r="J602" s="334"/>
    </row>
    <row r="603" spans="1:10" ht="19.5" customHeight="1" x14ac:dyDescent="0.3">
      <c r="A603" s="199"/>
      <c r="B603" s="292" t="s">
        <v>177</v>
      </c>
      <c r="C603" s="30" t="s">
        <v>909</v>
      </c>
      <c r="D603" s="31"/>
      <c r="E603" s="31" t="s">
        <v>202</v>
      </c>
      <c r="F603" s="31"/>
      <c r="G603" s="31" t="s">
        <v>888</v>
      </c>
      <c r="H603" s="39">
        <v>114</v>
      </c>
      <c r="I603" s="38" t="s">
        <v>927</v>
      </c>
      <c r="J603" s="135"/>
    </row>
    <row r="604" spans="1:10" ht="19.5" customHeight="1" x14ac:dyDescent="0.3">
      <c r="A604" s="199"/>
      <c r="B604" s="292" t="s">
        <v>178</v>
      </c>
      <c r="C604" s="30" t="s">
        <v>910</v>
      </c>
      <c r="D604" s="31"/>
      <c r="E604" s="31" t="s">
        <v>202</v>
      </c>
      <c r="F604" s="31"/>
      <c r="G604" s="31" t="s">
        <v>370</v>
      </c>
      <c r="H604" s="39">
        <v>83.65</v>
      </c>
      <c r="I604" s="38" t="s">
        <v>927</v>
      </c>
      <c r="J604" s="135"/>
    </row>
    <row r="605" spans="1:10" ht="19.5" customHeight="1" x14ac:dyDescent="0.3">
      <c r="A605" s="199"/>
      <c r="B605" s="292" t="s">
        <v>179</v>
      </c>
      <c r="C605" s="30" t="s">
        <v>911</v>
      </c>
      <c r="D605" s="31"/>
      <c r="E605" s="31"/>
      <c r="F605" s="31"/>
      <c r="G605" s="31"/>
      <c r="H605" s="39">
        <v>133.19999999999999</v>
      </c>
      <c r="I605" s="38" t="s">
        <v>927</v>
      </c>
      <c r="J605" s="135" t="s">
        <v>666</v>
      </c>
    </row>
    <row r="606" spans="1:10" ht="19.5" customHeight="1" x14ac:dyDescent="0.3">
      <c r="A606" s="199"/>
      <c r="B606" s="292" t="s">
        <v>180</v>
      </c>
      <c r="C606" s="30" t="s">
        <v>912</v>
      </c>
      <c r="D606" s="31"/>
      <c r="E606" s="31" t="s">
        <v>202</v>
      </c>
      <c r="F606" s="31"/>
      <c r="G606" s="31" t="s">
        <v>889</v>
      </c>
      <c r="H606" s="39">
        <v>91.2</v>
      </c>
      <c r="I606" s="38" t="s">
        <v>927</v>
      </c>
      <c r="J606" s="135"/>
    </row>
    <row r="607" spans="1:10" ht="19.5" customHeight="1" x14ac:dyDescent="0.3">
      <c r="A607" s="199"/>
      <c r="B607" s="292" t="s">
        <v>181</v>
      </c>
      <c r="C607" s="30" t="s">
        <v>913</v>
      </c>
      <c r="D607" s="31"/>
      <c r="E607" s="31"/>
      <c r="F607" s="31"/>
      <c r="G607" s="31"/>
      <c r="H607" s="39">
        <v>96.4</v>
      </c>
      <c r="I607" s="38" t="s">
        <v>927</v>
      </c>
      <c r="J607" s="135" t="s">
        <v>666</v>
      </c>
    </row>
    <row r="608" spans="1:10" ht="19.5" customHeight="1" x14ac:dyDescent="0.3">
      <c r="A608" s="199"/>
      <c r="B608" s="292" t="s">
        <v>182</v>
      </c>
      <c r="C608" s="30" t="s">
        <v>914</v>
      </c>
      <c r="D608" s="31" t="s">
        <v>200</v>
      </c>
      <c r="E608" s="31"/>
      <c r="F608" s="31" t="s">
        <v>118</v>
      </c>
      <c r="G608" s="31"/>
      <c r="H608" s="39">
        <v>116.8</v>
      </c>
      <c r="I608" s="38" t="s">
        <v>927</v>
      </c>
      <c r="J608" s="130"/>
    </row>
    <row r="609" spans="1:10" ht="19.5" customHeight="1" x14ac:dyDescent="0.3">
      <c r="A609" s="199"/>
      <c r="B609" s="292" t="s">
        <v>183</v>
      </c>
      <c r="C609" s="30" t="s">
        <v>915</v>
      </c>
      <c r="D609" s="31"/>
      <c r="E609" s="31" t="s">
        <v>202</v>
      </c>
      <c r="F609" s="31"/>
      <c r="G609" s="31" t="s">
        <v>316</v>
      </c>
      <c r="H609" s="39">
        <v>140</v>
      </c>
      <c r="I609" s="38" t="s">
        <v>927</v>
      </c>
      <c r="J609" s="131"/>
    </row>
    <row r="610" spans="1:10" ht="19.5" customHeight="1" x14ac:dyDescent="0.3">
      <c r="A610" s="199"/>
      <c r="B610" s="292" t="s">
        <v>184</v>
      </c>
      <c r="C610" s="30" t="s">
        <v>916</v>
      </c>
      <c r="D610" s="31" t="s">
        <v>200</v>
      </c>
      <c r="E610" s="31"/>
      <c r="F610" s="31"/>
      <c r="G610" s="31" t="s">
        <v>890</v>
      </c>
      <c r="H610" s="39">
        <v>123.2</v>
      </c>
      <c r="I610" s="38" t="s">
        <v>927</v>
      </c>
      <c r="J610" s="130"/>
    </row>
    <row r="611" spans="1:10" ht="19.5" customHeight="1" x14ac:dyDescent="0.3">
      <c r="A611" s="199"/>
      <c r="B611" s="292" t="s">
        <v>185</v>
      </c>
      <c r="C611" s="30" t="s">
        <v>917</v>
      </c>
      <c r="D611" s="31"/>
      <c r="E611" s="31" t="s">
        <v>202</v>
      </c>
      <c r="F611" s="31"/>
      <c r="G611" s="31" t="s">
        <v>891</v>
      </c>
      <c r="H611" s="39">
        <v>138.80000000000001</v>
      </c>
      <c r="I611" s="38" t="s">
        <v>927</v>
      </c>
      <c r="J611" s="130"/>
    </row>
    <row r="612" spans="1:10" ht="19.5" customHeight="1" x14ac:dyDescent="0.3">
      <c r="A612" s="199"/>
      <c r="B612" s="292" t="s">
        <v>186</v>
      </c>
      <c r="C612" s="30" t="s">
        <v>918</v>
      </c>
      <c r="D612" s="31" t="s">
        <v>200</v>
      </c>
      <c r="E612" s="31"/>
      <c r="F612" s="31" t="s">
        <v>118</v>
      </c>
      <c r="G612" s="31"/>
      <c r="H612" s="39">
        <v>99.6</v>
      </c>
      <c r="I612" s="38" t="s">
        <v>927</v>
      </c>
      <c r="J612" s="130"/>
    </row>
    <row r="613" spans="1:10" ht="19.5" customHeight="1" x14ac:dyDescent="0.3">
      <c r="A613" s="199"/>
      <c r="B613" s="292" t="s">
        <v>187</v>
      </c>
      <c r="C613" s="30" t="s">
        <v>919</v>
      </c>
      <c r="D613" s="31" t="s">
        <v>200</v>
      </c>
      <c r="E613" s="31"/>
      <c r="F613" s="31"/>
      <c r="G613" s="31" t="s">
        <v>153</v>
      </c>
      <c r="H613" s="39">
        <v>138.4</v>
      </c>
      <c r="I613" s="38" t="s">
        <v>927</v>
      </c>
      <c r="J613" s="130"/>
    </row>
    <row r="614" spans="1:10" ht="19.5" customHeight="1" thickBot="1" x14ac:dyDescent="0.35">
      <c r="A614" s="199"/>
      <c r="B614" s="325" t="s">
        <v>188</v>
      </c>
      <c r="C614" s="91" t="s">
        <v>920</v>
      </c>
      <c r="D614" s="167" t="s">
        <v>200</v>
      </c>
      <c r="E614" s="167"/>
      <c r="F614" s="167" t="s">
        <v>892</v>
      </c>
      <c r="G614" s="167"/>
      <c r="H614" s="257">
        <v>144.79</v>
      </c>
      <c r="I614" s="90" t="s">
        <v>926</v>
      </c>
      <c r="J614" s="258"/>
    </row>
    <row r="615" spans="1:10" ht="19.5" customHeight="1" thickTop="1" thickBot="1" x14ac:dyDescent="0.35">
      <c r="A615" s="326" t="s">
        <v>106</v>
      </c>
      <c r="B615" s="327">
        <f>SUM(D615:E615)</f>
        <v>24</v>
      </c>
      <c r="C615" s="327"/>
      <c r="D615" s="328">
        <f>COUNTA(D586:D614)</f>
        <v>10</v>
      </c>
      <c r="E615" s="328">
        <f>COUNTA(E586:E614)</f>
        <v>14</v>
      </c>
      <c r="F615" s="329"/>
      <c r="G615" s="329"/>
      <c r="H615" s="330"/>
      <c r="I615" s="329"/>
      <c r="J615" s="331"/>
    </row>
    <row r="616" spans="1:10" ht="13.5" customHeight="1" thickTop="1" x14ac:dyDescent="0.3">
      <c r="A616" s="106" t="s">
        <v>972</v>
      </c>
      <c r="H616" s="54"/>
      <c r="J616" s="108"/>
    </row>
    <row r="617" spans="1:10" ht="15" customHeight="1" x14ac:dyDescent="0.3">
      <c r="A617" s="106"/>
      <c r="C617" s="109" t="s">
        <v>955</v>
      </c>
      <c r="D617" s="110">
        <v>34</v>
      </c>
      <c r="F617" s="110" t="s">
        <v>960</v>
      </c>
      <c r="G617" s="82"/>
      <c r="H617" s="82"/>
      <c r="I617" s="82"/>
      <c r="J617" s="108"/>
    </row>
    <row r="618" spans="1:10" ht="15" customHeight="1" x14ac:dyDescent="0.3">
      <c r="A618" s="106"/>
      <c r="C618" s="109" t="s">
        <v>956</v>
      </c>
      <c r="D618" s="110">
        <v>390</v>
      </c>
      <c r="F618" s="110" t="s">
        <v>962</v>
      </c>
      <c r="G618" s="82"/>
      <c r="H618" s="82"/>
      <c r="I618" s="82"/>
      <c r="J618" s="108"/>
    </row>
    <row r="619" spans="1:10" ht="15" customHeight="1" x14ac:dyDescent="0.3">
      <c r="A619" s="106"/>
      <c r="B619" s="96"/>
      <c r="C619" s="106" t="s">
        <v>957</v>
      </c>
      <c r="D619" s="97">
        <v>84</v>
      </c>
      <c r="E619" s="106"/>
      <c r="F619" s="97" t="s">
        <v>961</v>
      </c>
      <c r="G619" s="97"/>
      <c r="H619" s="106"/>
      <c r="I619" s="106"/>
      <c r="J619" s="106"/>
    </row>
    <row r="620" spans="1:10" ht="15" customHeight="1" x14ac:dyDescent="0.3">
      <c r="A620" s="111"/>
      <c r="B620" s="111"/>
      <c r="C620" s="112" t="s">
        <v>958</v>
      </c>
      <c r="D620" s="51">
        <f>SUM(D32,D68,D90,D104,D119,D132,D152,D162,D180,D190,D201,D233,D271,D279,D320,D332,D349,D365,D382,D395,D403,D430,D446,D455,D475,D493,D502,D515,D540,D553,D567,D583,D615)</f>
        <v>301</v>
      </c>
      <c r="E620" s="110"/>
      <c r="F620" s="52"/>
      <c r="G620" s="51"/>
      <c r="H620" s="51"/>
      <c r="I620" s="51"/>
    </row>
    <row r="621" spans="1:10" ht="15" customHeight="1" x14ac:dyDescent="0.3">
      <c r="A621" s="111"/>
      <c r="B621" s="111"/>
      <c r="C621" s="112" t="s">
        <v>959</v>
      </c>
      <c r="D621" s="51">
        <f>SUM(E32,E68,E90,E104,E119,E132,E152,E162,E180,E190,E201,E233,E271,E279,E320,E332,E349,E365,E382,E395,E403,E430,E446,E455,E475,E493,E502,E515,E540,E553,E567,E583,E615)</f>
        <v>173</v>
      </c>
      <c r="E621" s="110"/>
      <c r="F621" s="110"/>
      <c r="G621" s="51"/>
      <c r="H621" s="51"/>
      <c r="I621" s="51"/>
    </row>
    <row r="622" spans="1:10" ht="10.5" customHeight="1" x14ac:dyDescent="0.3">
      <c r="A622" s="112"/>
      <c r="B622" s="300"/>
      <c r="C622" s="110"/>
      <c r="D622" s="51"/>
      <c r="E622" s="110"/>
      <c r="F622" s="51"/>
      <c r="G622" s="51"/>
      <c r="H622" s="51"/>
      <c r="I622" s="51"/>
    </row>
    <row r="623" spans="1:10" ht="33" customHeight="1" x14ac:dyDescent="0.3">
      <c r="A623" s="111"/>
      <c r="B623" s="111"/>
      <c r="C623" s="324" t="s">
        <v>973</v>
      </c>
      <c r="D623" s="324"/>
      <c r="E623" s="324"/>
      <c r="F623" s="324"/>
      <c r="G623" s="51"/>
      <c r="H623" s="51"/>
      <c r="I623" s="51"/>
    </row>
    <row r="624" spans="1:10" x14ac:dyDescent="0.3">
      <c r="A624" s="109"/>
      <c r="B624" s="53"/>
      <c r="C624" s="109" t="s">
        <v>107</v>
      </c>
      <c r="D624" s="51">
        <v>21</v>
      </c>
      <c r="E624" s="110"/>
      <c r="G624" s="51"/>
      <c r="H624" s="51"/>
      <c r="I624" s="51"/>
    </row>
    <row r="625" spans="1:10" x14ac:dyDescent="0.3">
      <c r="A625" s="110"/>
      <c r="B625" s="301"/>
      <c r="C625" s="112" t="s">
        <v>108</v>
      </c>
      <c r="D625" s="110">
        <v>13</v>
      </c>
      <c r="E625" s="110"/>
      <c r="F625" s="110"/>
      <c r="G625" s="113"/>
      <c r="H625" s="113"/>
      <c r="I625" s="113"/>
      <c r="J625" s="110"/>
    </row>
    <row r="626" spans="1:10" x14ac:dyDescent="0.3">
      <c r="A626" s="110"/>
      <c r="B626" s="301"/>
      <c r="C626" s="110" t="s">
        <v>106</v>
      </c>
      <c r="D626" s="51">
        <f>SUM(D624:D625)</f>
        <v>34</v>
      </c>
      <c r="E626" s="110"/>
      <c r="F626" s="114"/>
      <c r="G626" s="115"/>
      <c r="H626" s="115"/>
      <c r="I626" s="115"/>
      <c r="J626" s="110"/>
    </row>
    <row r="627" spans="1:10" x14ac:dyDescent="0.3">
      <c r="A627" s="109"/>
      <c r="J627" s="110"/>
    </row>
    <row r="628" spans="1:10" x14ac:dyDescent="0.3">
      <c r="A628" s="109"/>
    </row>
    <row r="629" spans="1:10" x14ac:dyDescent="0.3">
      <c r="G629" s="117"/>
      <c r="H629" s="116"/>
      <c r="I629" s="117"/>
    </row>
    <row r="630" spans="1:10" x14ac:dyDescent="0.3">
      <c r="F630" s="118"/>
      <c r="G630" s="118"/>
      <c r="H630" s="98"/>
      <c r="I630" s="118"/>
    </row>
    <row r="631" spans="1:10" x14ac:dyDescent="0.3">
      <c r="J631" s="98"/>
    </row>
    <row r="646" spans="1:10" s="98" customFormat="1" x14ac:dyDescent="0.3">
      <c r="A646" s="53"/>
      <c r="B646" s="107"/>
      <c r="C646" s="53"/>
      <c r="D646" s="53"/>
      <c r="E646" s="54"/>
      <c r="F646" s="54"/>
      <c r="G646" s="54"/>
      <c r="H646" s="53"/>
      <c r="I646" s="54"/>
      <c r="J646" s="53"/>
    </row>
  </sheetData>
  <mergeCells count="120">
    <mergeCell ref="B615:C615"/>
    <mergeCell ref="A620:B620"/>
    <mergeCell ref="A621:B621"/>
    <mergeCell ref="A623:B623"/>
    <mergeCell ref="C623:F623"/>
    <mergeCell ref="D569:E569"/>
    <mergeCell ref="B583:C583"/>
    <mergeCell ref="B584:C584"/>
    <mergeCell ref="D585:E585"/>
    <mergeCell ref="B553:C553"/>
    <mergeCell ref="B554:C554"/>
    <mergeCell ref="D555:E555"/>
    <mergeCell ref="B567:C567"/>
    <mergeCell ref="B568:C568"/>
    <mergeCell ref="D517:E517"/>
    <mergeCell ref="B540:C540"/>
    <mergeCell ref="B541:C541"/>
    <mergeCell ref="D542:E542"/>
    <mergeCell ref="A517:A519"/>
    <mergeCell ref="B502:C502"/>
    <mergeCell ref="B503:C503"/>
    <mergeCell ref="D504:E504"/>
    <mergeCell ref="B515:C515"/>
    <mergeCell ref="B516:C516"/>
    <mergeCell ref="D477:E477"/>
    <mergeCell ref="B493:C493"/>
    <mergeCell ref="B494:C494"/>
    <mergeCell ref="D495:E495"/>
    <mergeCell ref="A504:A506"/>
    <mergeCell ref="B455:C455"/>
    <mergeCell ref="B456:C456"/>
    <mergeCell ref="D457:E457"/>
    <mergeCell ref="B475:C475"/>
    <mergeCell ref="B476:C476"/>
    <mergeCell ref="D432:E432"/>
    <mergeCell ref="B446:C446"/>
    <mergeCell ref="B447:C447"/>
    <mergeCell ref="D448:E448"/>
    <mergeCell ref="B403:C403"/>
    <mergeCell ref="B404:C404"/>
    <mergeCell ref="D405:E405"/>
    <mergeCell ref="B430:C430"/>
    <mergeCell ref="B431:C431"/>
    <mergeCell ref="A384:A394"/>
    <mergeCell ref="D384:E384"/>
    <mergeCell ref="B395:C395"/>
    <mergeCell ref="B396:C396"/>
    <mergeCell ref="A397:A402"/>
    <mergeCell ref="D397:E397"/>
    <mergeCell ref="B365:C365"/>
    <mergeCell ref="B366:C366"/>
    <mergeCell ref="D367:E367"/>
    <mergeCell ref="B382:C382"/>
    <mergeCell ref="B383:C383"/>
    <mergeCell ref="D334:E334"/>
    <mergeCell ref="B349:C349"/>
    <mergeCell ref="B350:C350"/>
    <mergeCell ref="D351:E351"/>
    <mergeCell ref="B320:C320"/>
    <mergeCell ref="B321:C321"/>
    <mergeCell ref="D322:E322"/>
    <mergeCell ref="B332:C332"/>
    <mergeCell ref="B333:C333"/>
    <mergeCell ref="D273:E273"/>
    <mergeCell ref="B279:C279"/>
    <mergeCell ref="B280:C280"/>
    <mergeCell ref="D281:E281"/>
    <mergeCell ref="B233:C233"/>
    <mergeCell ref="B234:C234"/>
    <mergeCell ref="D235:E235"/>
    <mergeCell ref="B271:C271"/>
    <mergeCell ref="B272:C272"/>
    <mergeCell ref="B201:C201"/>
    <mergeCell ref="B202:C202"/>
    <mergeCell ref="D203:E203"/>
    <mergeCell ref="B204:C204"/>
    <mergeCell ref="D205:E205"/>
    <mergeCell ref="D182:E182"/>
    <mergeCell ref="B190:C190"/>
    <mergeCell ref="B191:C191"/>
    <mergeCell ref="D192:E192"/>
    <mergeCell ref="B162:C162"/>
    <mergeCell ref="B163:C163"/>
    <mergeCell ref="D164:E164"/>
    <mergeCell ref="B180:C180"/>
    <mergeCell ref="B181:C181"/>
    <mergeCell ref="D134:E134"/>
    <mergeCell ref="B152:C152"/>
    <mergeCell ref="B153:C153"/>
    <mergeCell ref="D154:E154"/>
    <mergeCell ref="A119:B119"/>
    <mergeCell ref="B120:C120"/>
    <mergeCell ref="D121:E121"/>
    <mergeCell ref="B132:C132"/>
    <mergeCell ref="B133:C133"/>
    <mergeCell ref="A92:A103"/>
    <mergeCell ref="D92:E92"/>
    <mergeCell ref="A104:B104"/>
    <mergeCell ref="B105:C105"/>
    <mergeCell ref="D106:E106"/>
    <mergeCell ref="A68:B68"/>
    <mergeCell ref="B69:C69"/>
    <mergeCell ref="D70:E70"/>
    <mergeCell ref="A90:B90"/>
    <mergeCell ref="A70:A71"/>
    <mergeCell ref="A8:A31"/>
    <mergeCell ref="D8:E8"/>
    <mergeCell ref="A32:B32"/>
    <mergeCell ref="B33:C33"/>
    <mergeCell ref="D34:E34"/>
    <mergeCell ref="A1:J1"/>
    <mergeCell ref="A2:J3"/>
    <mergeCell ref="A5:A6"/>
    <mergeCell ref="B5:B6"/>
    <mergeCell ref="C5:C6"/>
    <mergeCell ref="D5:E5"/>
    <mergeCell ref="F5:G5"/>
    <mergeCell ref="H5:I5"/>
    <mergeCell ref="J5:J6"/>
    <mergeCell ref="A34:A35"/>
  </mergeCells>
  <conditionalFormatting sqref="A619:A633 B620:I622 B624:J633 B623:C623 G623:I623">
    <cfRule type="top10" dxfId="0" priority="1" stopIfTrue="1" rank="8"/>
  </conditionalFormatting>
  <printOptions horizontalCentered="1"/>
  <pageMargins left="0.51181102362204722" right="0.11811023622047245" top="0.35433070866141736" bottom="0.19685039370078741" header="0.31496062992125984" footer="0.31496062992125984"/>
  <pageSetup paperSize="9" scale="75" orientation="landscape" r:id="rId1"/>
  <rowBreaks count="1" manualBreakCount="1">
    <brk id="47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C42" sqref="C42"/>
    </sheetView>
  </sheetViews>
  <sheetFormatPr defaultRowHeight="15" customHeight="1" x14ac:dyDescent="0.25"/>
  <cols>
    <col min="1" max="1" width="7.7109375" customWidth="1"/>
    <col min="2" max="2" width="38.28515625" customWidth="1"/>
    <col min="3" max="3" width="14.28515625" customWidth="1"/>
    <col min="4" max="4" width="14.140625" customWidth="1"/>
  </cols>
  <sheetData>
    <row r="1" spans="1:4" ht="15" customHeight="1" x14ac:dyDescent="0.25">
      <c r="A1" s="27" t="s">
        <v>101</v>
      </c>
      <c r="B1" s="27"/>
      <c r="C1" s="27"/>
      <c r="D1" s="27"/>
    </row>
    <row r="2" spans="1:4" ht="15" customHeight="1" x14ac:dyDescent="0.25">
      <c r="A2" s="27" t="s">
        <v>102</v>
      </c>
      <c r="B2" s="27"/>
      <c r="C2" s="27"/>
      <c r="D2" s="27"/>
    </row>
    <row r="3" spans="1:4" ht="15" customHeight="1" x14ac:dyDescent="0.25">
      <c r="A3" s="27" t="s">
        <v>103</v>
      </c>
      <c r="B3" s="27"/>
      <c r="C3" s="27"/>
      <c r="D3" s="27"/>
    </row>
    <row r="4" spans="1:4" ht="15" customHeight="1" x14ac:dyDescent="0.25">
      <c r="A4" s="27" t="s">
        <v>113</v>
      </c>
      <c r="B4" s="27"/>
      <c r="C4" s="27"/>
      <c r="D4" s="27"/>
    </row>
    <row r="6" spans="1:4" ht="15" customHeight="1" x14ac:dyDescent="0.25">
      <c r="A6" s="21" t="s">
        <v>104</v>
      </c>
      <c r="B6" s="23" t="s">
        <v>105</v>
      </c>
      <c r="C6" s="25" t="s">
        <v>106</v>
      </c>
      <c r="D6" s="26"/>
    </row>
    <row r="7" spans="1:4" ht="15" customHeight="1" x14ac:dyDescent="0.25">
      <c r="A7" s="22"/>
      <c r="B7" s="24"/>
      <c r="C7" s="1" t="s">
        <v>107</v>
      </c>
      <c r="D7" s="2" t="s">
        <v>108</v>
      </c>
    </row>
    <row r="8" spans="1:4" ht="15" customHeight="1" x14ac:dyDescent="0.25">
      <c r="A8" s="3">
        <v>1</v>
      </c>
      <c r="B8" s="4" t="s">
        <v>109</v>
      </c>
      <c r="C8" s="5">
        <v>18</v>
      </c>
      <c r="D8" s="6">
        <v>5</v>
      </c>
    </row>
    <row r="9" spans="1:4" ht="15" customHeight="1" x14ac:dyDescent="0.25">
      <c r="A9" s="7">
        <v>2</v>
      </c>
      <c r="B9" s="8" t="s">
        <v>6</v>
      </c>
      <c r="C9" s="9">
        <v>22</v>
      </c>
      <c r="D9" s="10">
        <v>7</v>
      </c>
    </row>
    <row r="10" spans="1:4" ht="15" customHeight="1" x14ac:dyDescent="0.25">
      <c r="A10" s="7">
        <v>3</v>
      </c>
      <c r="B10" s="8" t="s">
        <v>11</v>
      </c>
      <c r="C10" s="9">
        <v>12</v>
      </c>
      <c r="D10" s="10">
        <v>7</v>
      </c>
    </row>
    <row r="11" spans="1:4" ht="15" customHeight="1" x14ac:dyDescent="0.25">
      <c r="A11" s="7">
        <v>4</v>
      </c>
      <c r="B11" s="8" t="s">
        <v>18</v>
      </c>
      <c r="C11" s="9">
        <v>6</v>
      </c>
      <c r="D11" s="10">
        <v>2</v>
      </c>
    </row>
    <row r="12" spans="1:4" ht="15" customHeight="1" x14ac:dyDescent="0.25">
      <c r="A12" s="7">
        <v>5</v>
      </c>
      <c r="B12" s="8" t="s">
        <v>15</v>
      </c>
      <c r="C12" s="9">
        <v>9</v>
      </c>
      <c r="D12" s="10">
        <v>2</v>
      </c>
    </row>
    <row r="13" spans="1:4" ht="15" customHeight="1" x14ac:dyDescent="0.25">
      <c r="A13" s="7">
        <v>6</v>
      </c>
      <c r="B13" s="8" t="s">
        <v>22</v>
      </c>
      <c r="C13" s="9">
        <v>11</v>
      </c>
      <c r="D13" s="10">
        <v>2</v>
      </c>
    </row>
    <row r="14" spans="1:4" ht="15" customHeight="1" x14ac:dyDescent="0.25">
      <c r="A14" s="7">
        <v>7</v>
      </c>
      <c r="B14" s="8" t="s">
        <v>20</v>
      </c>
      <c r="C14" s="9">
        <v>9</v>
      </c>
      <c r="D14" s="10">
        <v>1</v>
      </c>
    </row>
    <row r="15" spans="1:4" ht="15" customHeight="1" x14ac:dyDescent="0.25">
      <c r="A15" s="7">
        <v>8</v>
      </c>
      <c r="B15" s="8" t="s">
        <v>29</v>
      </c>
      <c r="C15" s="9">
        <v>13</v>
      </c>
      <c r="D15" s="10">
        <v>2</v>
      </c>
    </row>
    <row r="16" spans="1:4" ht="15" customHeight="1" x14ac:dyDescent="0.25">
      <c r="A16" s="7">
        <v>9</v>
      </c>
      <c r="B16" s="8" t="s">
        <v>110</v>
      </c>
      <c r="C16" s="9">
        <v>1</v>
      </c>
      <c r="D16" s="10">
        <v>1</v>
      </c>
    </row>
    <row r="17" spans="1:4" ht="15" customHeight="1" x14ac:dyDescent="0.25">
      <c r="A17" s="7">
        <v>10</v>
      </c>
      <c r="B17" s="8" t="s">
        <v>27</v>
      </c>
      <c r="C17" s="9">
        <v>3</v>
      </c>
      <c r="D17" s="10">
        <v>1</v>
      </c>
    </row>
    <row r="18" spans="1:4" ht="15" customHeight="1" x14ac:dyDescent="0.25">
      <c r="A18" s="7">
        <v>11</v>
      </c>
      <c r="B18" s="8" t="s">
        <v>39</v>
      </c>
      <c r="C18" s="9">
        <v>0</v>
      </c>
      <c r="D18" s="10">
        <v>0</v>
      </c>
    </row>
    <row r="19" spans="1:4" ht="15" customHeight="1" x14ac:dyDescent="0.25">
      <c r="A19" s="7">
        <v>12</v>
      </c>
      <c r="B19" s="8" t="s">
        <v>40</v>
      </c>
      <c r="C19" s="9">
        <v>11</v>
      </c>
      <c r="D19" s="10">
        <v>4</v>
      </c>
    </row>
    <row r="20" spans="1:4" ht="15" customHeight="1" x14ac:dyDescent="0.25">
      <c r="A20" s="7">
        <v>13</v>
      </c>
      <c r="B20" s="8" t="s">
        <v>48</v>
      </c>
      <c r="C20" s="9">
        <v>29</v>
      </c>
      <c r="D20" s="10">
        <v>4</v>
      </c>
    </row>
    <row r="21" spans="1:4" ht="15" customHeight="1" x14ac:dyDescent="0.25">
      <c r="A21" s="7">
        <v>14</v>
      </c>
      <c r="B21" s="8" t="s">
        <v>111</v>
      </c>
      <c r="C21" s="9">
        <v>4</v>
      </c>
      <c r="D21" s="10">
        <v>1</v>
      </c>
    </row>
    <row r="22" spans="1:4" ht="15" customHeight="1" x14ac:dyDescent="0.25">
      <c r="A22" s="7">
        <v>15</v>
      </c>
      <c r="B22" s="8" t="s">
        <v>54</v>
      </c>
      <c r="C22" s="9">
        <v>28</v>
      </c>
      <c r="D22" s="10">
        <v>4</v>
      </c>
    </row>
    <row r="23" spans="1:4" x14ac:dyDescent="0.25">
      <c r="A23" s="7">
        <v>16</v>
      </c>
      <c r="B23" s="8" t="s">
        <v>35</v>
      </c>
      <c r="C23" s="9">
        <v>3</v>
      </c>
      <c r="D23" s="10">
        <v>2</v>
      </c>
    </row>
    <row r="24" spans="1:4" x14ac:dyDescent="0.25">
      <c r="A24" s="7">
        <v>17</v>
      </c>
      <c r="B24" s="8" t="s">
        <v>61</v>
      </c>
      <c r="C24" s="9">
        <v>6</v>
      </c>
      <c r="D24" s="10">
        <v>1</v>
      </c>
    </row>
    <row r="25" spans="1:4" x14ac:dyDescent="0.25">
      <c r="A25" s="7">
        <v>18</v>
      </c>
      <c r="B25" s="8" t="s">
        <v>89</v>
      </c>
      <c r="C25" s="9">
        <v>8</v>
      </c>
      <c r="D25" s="10">
        <v>2</v>
      </c>
    </row>
    <row r="26" spans="1:4" x14ac:dyDescent="0.25">
      <c r="A26" s="7">
        <v>19</v>
      </c>
      <c r="B26" s="8" t="s">
        <v>91</v>
      </c>
      <c r="C26" s="9">
        <v>18</v>
      </c>
      <c r="D26" s="10">
        <v>1</v>
      </c>
    </row>
    <row r="27" spans="1:4" x14ac:dyDescent="0.25">
      <c r="A27" s="7">
        <v>20</v>
      </c>
      <c r="B27" s="8" t="s">
        <v>63</v>
      </c>
      <c r="C27" s="9">
        <v>11</v>
      </c>
      <c r="D27" s="10">
        <v>2</v>
      </c>
    </row>
    <row r="28" spans="1:4" x14ac:dyDescent="0.25">
      <c r="A28" s="7">
        <v>21</v>
      </c>
      <c r="B28" s="8" t="s">
        <v>67</v>
      </c>
      <c r="C28" s="9">
        <v>7</v>
      </c>
      <c r="D28" s="10">
        <v>0</v>
      </c>
    </row>
    <row r="29" spans="1:4" x14ac:dyDescent="0.25">
      <c r="A29" s="7">
        <v>22</v>
      </c>
      <c r="B29" s="8" t="s">
        <v>65</v>
      </c>
      <c r="C29" s="9">
        <v>10</v>
      </c>
      <c r="D29" s="10">
        <v>1</v>
      </c>
    </row>
    <row r="30" spans="1:4" x14ac:dyDescent="0.25">
      <c r="A30" s="7">
        <v>23</v>
      </c>
      <c r="B30" s="8" t="s">
        <v>69</v>
      </c>
      <c r="C30" s="9">
        <v>4</v>
      </c>
      <c r="D30" s="10">
        <v>2</v>
      </c>
    </row>
    <row r="31" spans="1:4" x14ac:dyDescent="0.25">
      <c r="A31" s="7">
        <v>24</v>
      </c>
      <c r="B31" s="8" t="s">
        <v>72</v>
      </c>
      <c r="C31" s="9">
        <v>3</v>
      </c>
      <c r="D31" s="10">
        <v>1</v>
      </c>
    </row>
    <row r="32" spans="1:4" x14ac:dyDescent="0.25">
      <c r="A32" s="7">
        <v>25</v>
      </c>
      <c r="B32" s="8" t="s">
        <v>84</v>
      </c>
      <c r="C32" s="9">
        <v>11</v>
      </c>
      <c r="D32" s="10">
        <v>4</v>
      </c>
    </row>
    <row r="33" spans="1:6" x14ac:dyDescent="0.25">
      <c r="A33" s="7">
        <v>26</v>
      </c>
      <c r="B33" s="8" t="s">
        <v>77</v>
      </c>
      <c r="C33" s="9">
        <v>10</v>
      </c>
      <c r="D33" s="10">
        <v>1</v>
      </c>
    </row>
    <row r="34" spans="1:6" x14ac:dyDescent="0.25">
      <c r="A34" s="7">
        <v>27</v>
      </c>
      <c r="B34" s="8" t="s">
        <v>74</v>
      </c>
      <c r="C34" s="9">
        <v>21</v>
      </c>
      <c r="D34" s="10">
        <v>3</v>
      </c>
    </row>
    <row r="35" spans="1:6" x14ac:dyDescent="0.25">
      <c r="A35" s="7">
        <v>28</v>
      </c>
      <c r="B35" s="8" t="s">
        <v>81</v>
      </c>
      <c r="C35" s="9">
        <v>11</v>
      </c>
      <c r="D35" s="10">
        <v>2</v>
      </c>
    </row>
    <row r="36" spans="1:6" x14ac:dyDescent="0.25">
      <c r="A36" s="7">
        <v>29</v>
      </c>
      <c r="B36" s="8" t="s">
        <v>88</v>
      </c>
      <c r="C36" s="9">
        <v>5</v>
      </c>
      <c r="D36" s="10">
        <v>1</v>
      </c>
    </row>
    <row r="37" spans="1:6" x14ac:dyDescent="0.25">
      <c r="A37" s="7">
        <v>30</v>
      </c>
      <c r="B37" s="8" t="s">
        <v>80</v>
      </c>
      <c r="C37" s="9">
        <v>5</v>
      </c>
      <c r="D37" s="10">
        <v>0</v>
      </c>
    </row>
    <row r="38" spans="1:6" x14ac:dyDescent="0.25">
      <c r="A38" s="7">
        <v>31</v>
      </c>
      <c r="B38" s="8" t="s">
        <v>97</v>
      </c>
      <c r="C38" s="9">
        <v>9</v>
      </c>
      <c r="D38" s="10">
        <v>2</v>
      </c>
    </row>
    <row r="39" spans="1:6" x14ac:dyDescent="0.25">
      <c r="A39" s="7">
        <v>32</v>
      </c>
      <c r="B39" s="8" t="s">
        <v>94</v>
      </c>
      <c r="C39" s="9">
        <v>7</v>
      </c>
      <c r="D39" s="10">
        <v>2</v>
      </c>
    </row>
    <row r="40" spans="1:6" x14ac:dyDescent="0.25">
      <c r="A40" s="7">
        <v>33</v>
      </c>
      <c r="B40" s="8" t="s">
        <v>100</v>
      </c>
      <c r="C40" s="9">
        <v>23</v>
      </c>
      <c r="D40" s="10">
        <v>1</v>
      </c>
    </row>
    <row r="41" spans="1:6" x14ac:dyDescent="0.25">
      <c r="A41" s="11">
        <v>34</v>
      </c>
      <c r="B41" s="12" t="s">
        <v>99</v>
      </c>
      <c r="C41" s="13">
        <v>8</v>
      </c>
      <c r="D41" s="14">
        <v>1</v>
      </c>
    </row>
    <row r="42" spans="1:6" x14ac:dyDescent="0.25">
      <c r="A42" s="28" t="s">
        <v>112</v>
      </c>
      <c r="B42" s="29"/>
      <c r="C42" s="15">
        <f>SUM(C8:C41)</f>
        <v>356</v>
      </c>
      <c r="D42" s="18">
        <f>SUM(D8:D41)</f>
        <v>72</v>
      </c>
      <c r="F42">
        <f>SUM(C42+D42+34)</f>
        <v>462</v>
      </c>
    </row>
    <row r="43" spans="1:6" x14ac:dyDescent="0.25">
      <c r="A43" s="19" t="s">
        <v>114</v>
      </c>
      <c r="B43" s="20"/>
      <c r="C43" s="16"/>
      <c r="D43" s="17"/>
    </row>
  </sheetData>
  <mergeCells count="9">
    <mergeCell ref="A43:B43"/>
    <mergeCell ref="A6:A7"/>
    <mergeCell ref="B6:B7"/>
    <mergeCell ref="C6:D6"/>
    <mergeCell ref="A1:D1"/>
    <mergeCell ref="A2:D2"/>
    <mergeCell ref="A3:D3"/>
    <mergeCell ref="A4:D4"/>
    <mergeCell ref="A42:B42"/>
  </mergeCells>
  <printOptions gridLines="1" gridLinesSet="0"/>
  <pageMargins left="0.7" right="0.7" top="0.75" bottom="0.75" header="0.3" footer="0.3"/>
  <pageSetup paperSize="9" scale="90" orientation="portrait" horizontalDpi="65533" verticalDpi="655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BPBD DAN IRBI 2020</vt:lpstr>
      <vt:lpstr>REKAP JUMLAH</vt:lpstr>
      <vt:lpstr>'BPBD DAN IRBI 2020'!Print_Area</vt:lpstr>
      <vt:lpstr>'BPBD DAN IRBI 2020'!Print_Titles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Danang Putra</dc:creator>
  <cp:lastModifiedBy>User</cp:lastModifiedBy>
  <cp:revision>2</cp:revision>
  <cp:lastPrinted>2020-07-22T07:34:37Z</cp:lastPrinted>
  <dcterms:created xsi:type="dcterms:W3CDTF">2020-07-01T03:33:08Z</dcterms:created>
  <dcterms:modified xsi:type="dcterms:W3CDTF">2020-07-22T07:47:38Z</dcterms:modified>
</cp:coreProperties>
</file>